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h\OneDrive - Clarivate Analytics\Documents\INN-Reach\Quarterly statistics\MOBI\"/>
    </mc:Choice>
  </mc:AlternateContent>
  <xr:revisionPtr revIDLastSave="0" documentId="13_ncr:1_{6BCD99A9-A0BB-4434-B99E-4D16984B95C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8" i="1" l="1"/>
  <c r="E109" i="1"/>
  <c r="E110" i="1"/>
  <c r="E111" i="1"/>
  <c r="E112" i="1"/>
  <c r="E113" i="1"/>
  <c r="D34" i="1"/>
  <c r="G26" i="1"/>
  <c r="F26" i="1"/>
  <c r="G25" i="1"/>
  <c r="F25" i="1"/>
  <c r="G24" i="1" l="1"/>
  <c r="F24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69" i="1"/>
  <c r="E70" i="1"/>
  <c r="E71" i="1"/>
  <c r="E72" i="1"/>
  <c r="E73" i="1"/>
  <c r="E74" i="1"/>
  <c r="E75" i="1"/>
  <c r="E76" i="1"/>
  <c r="E77" i="1"/>
  <c r="E59" i="1"/>
  <c r="E60" i="1"/>
  <c r="E61" i="1"/>
  <c r="E62" i="1"/>
  <c r="E63" i="1"/>
  <c r="E64" i="1"/>
  <c r="E65" i="1"/>
  <c r="E66" i="1"/>
  <c r="E67" i="1"/>
  <c r="E68" i="1"/>
  <c r="E58" i="1"/>
  <c r="E57" i="1"/>
  <c r="E56" i="1"/>
  <c r="E55" i="1"/>
  <c r="G21" i="1"/>
  <c r="G22" i="1"/>
  <c r="G23" i="1"/>
  <c r="F21" i="1"/>
  <c r="F22" i="1"/>
  <c r="F23" i="1"/>
  <c r="F3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E34" i="1"/>
  <c r="G11" i="1"/>
  <c r="F11" i="1"/>
  <c r="E37" i="1"/>
  <c r="G5" i="1"/>
  <c r="G4" i="1"/>
  <c r="F4" i="1"/>
  <c r="F5" i="1"/>
  <c r="F6" i="1"/>
  <c r="F7" i="1"/>
  <c r="F8" i="1"/>
  <c r="F9" i="1"/>
  <c r="F10" i="1"/>
  <c r="G6" i="1"/>
  <c r="G7" i="1"/>
  <c r="G8" i="1"/>
  <c r="G9" i="1"/>
  <c r="G10" i="1"/>
  <c r="E53" i="1" l="1"/>
  <c r="E45" i="1"/>
  <c r="E54" i="1"/>
  <c r="E50" i="1"/>
  <c r="E46" i="1"/>
  <c r="E42" i="1"/>
  <c r="E38" i="1"/>
  <c r="E51" i="1"/>
  <c r="E47" i="1"/>
  <c r="E43" i="1"/>
  <c r="E39" i="1"/>
  <c r="E35" i="1"/>
  <c r="E52" i="1"/>
  <c r="E48" i="1"/>
  <c r="E44" i="1"/>
  <c r="E40" i="1"/>
  <c r="E36" i="1"/>
  <c r="E49" i="1"/>
  <c r="E41" i="1"/>
</calcChain>
</file>

<file path=xl/sharedStrings.xml><?xml version="1.0" encoding="utf-8"?>
<sst xmlns="http://schemas.openxmlformats.org/spreadsheetml/2006/main" count="63" uniqueCount="62">
  <si>
    <t>SITE</t>
  </si>
  <si>
    <t>TOTAL</t>
  </si>
  <si>
    <t>SITE CODE</t>
  </si>
  <si>
    <t>TOTAL BIB RECS LOADED FROM SITE</t>
  </si>
  <si>
    <t>UNIQUE TITLES HELD BY THIS LIBRARY</t>
  </si>
  <si>
    <t>% SOLELY HELD OF OWN RECORDS</t>
  </si>
  <si>
    <t>% SOLELY HELD OF UNIQUE</t>
  </si>
  <si>
    <t>BIB RECS WITH HOLDINGS</t>
  </si>
  <si>
    <t>ITEM RECORDS</t>
  </si>
  <si>
    <t>ORDER RECORDS</t>
  </si>
  <si>
    <t>CHECKIN RECORDS</t>
  </si>
  <si>
    <t>LINKS TO LOCAL SITES</t>
  </si>
  <si>
    <t># OF LOCAL SITES LINKED</t>
  </si>
  <si>
    <t># OF RECORDS</t>
  </si>
  <si>
    <t>% OF TOTAL</t>
  </si>
  <si>
    <t>TOTAL MASTER BIB RECS</t>
  </si>
  <si>
    <t>MERLIN</t>
  </si>
  <si>
    <t>WASH U.</t>
  </si>
  <si>
    <t>SLU</t>
  </si>
  <si>
    <t>QUEST</t>
  </si>
  <si>
    <t>BRIDGES</t>
  </si>
  <si>
    <t>WILO</t>
  </si>
  <si>
    <t>SWAN</t>
  </si>
  <si>
    <t>ARTHUR</t>
  </si>
  <si>
    <t>Southwestern Baptist</t>
  </si>
  <si>
    <t>Southeast Missouri</t>
  </si>
  <si>
    <t>TCCL</t>
  </si>
  <si>
    <t>SLRLC</t>
  </si>
  <si>
    <t>CALS</t>
  </si>
  <si>
    <t>ARCHWAY</t>
  </si>
  <si>
    <t>SPRINGFIELD</t>
  </si>
  <si>
    <t>MRRL</t>
  </si>
  <si>
    <t>West Des Moines</t>
  </si>
  <si>
    <t>Davenport</t>
  </si>
  <si>
    <t>Altoona</t>
  </si>
  <si>
    <t>scccl</t>
  </si>
  <si>
    <t>St Louis County</t>
  </si>
  <si>
    <t>Palmer College</t>
  </si>
  <si>
    <t>GALAHAD</t>
  </si>
  <si>
    <t>6mrln</t>
  </si>
  <si>
    <t>6wash</t>
  </si>
  <si>
    <t>6sluu</t>
  </si>
  <si>
    <t>6ques</t>
  </si>
  <si>
    <t>6brid</t>
  </si>
  <si>
    <t>6wilo</t>
  </si>
  <si>
    <t>6swan</t>
  </si>
  <si>
    <t>6arth</t>
  </si>
  <si>
    <t>mobsb</t>
  </si>
  <si>
    <t>semo0</t>
  </si>
  <si>
    <t>6tlsa</t>
  </si>
  <si>
    <t>6slrl</t>
  </si>
  <si>
    <t>9cark</t>
  </si>
  <si>
    <t>6arch</t>
  </si>
  <si>
    <t>6spri</t>
  </si>
  <si>
    <t>6mrrl</t>
  </si>
  <si>
    <t>wdmpl</t>
  </si>
  <si>
    <t>daven</t>
  </si>
  <si>
    <t>altna</t>
  </si>
  <si>
    <t>slouc</t>
  </si>
  <si>
    <t>mobpc</t>
  </si>
  <si>
    <t>6gala</t>
  </si>
  <si>
    <t>St Charles City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</si>
</sst>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2" fontId="0" fillId="0" borderId="0" xfId="0" applyNumberFormat="1"/>
    <xf numFmtId="0" fontId="16" fillId="0" borderId="0" xfId="0" applyFont="1"/>
    <xf numFmtId="2" fontId="16" fillId="0" borderId="0" xfId="0" applyNumberFormat="1" applyFont="1"/>
    <xf numFmtId="10" fontId="0" fillId="0" borderId="0" xfId="0" applyNumberFormat="1"/>
    <xf numFmtId="10" fontId="16" fillId="0" borderId="0" xfId="0" applyNumberFormat="1" applyFont="1"/>
    <xf numFmtId="0" fontId="16" fillId="0" borderId="0" xfId="0" applyFont="1" applyAlignment="1">
      <alignment wrapText="1"/>
    </xf>
    <xf numFmtId="2" fontId="16" fillId="0" borderId="0" xfId="0" applyNumberFormat="1" applyFont="1" applyAlignment="1">
      <alignment wrapText="1"/>
    </xf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NumberFormat="1" applyFont="1"/>
    <xf numFmtId="3" fontId="16" fillId="0" borderId="0" xfId="0" applyNumberFormat="1" applyFont="1"/>
    <xf numFmtId="3" fontId="0" fillId="0" borderId="0" xfId="0" applyNumberFormat="1"/>
    <xf numFmtId="3" fontId="0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3"/>
  <sheetViews>
    <sheetView tabSelected="1" zoomScaleNormal="100" workbookViewId="0"/>
  </sheetViews>
  <sheetFormatPr defaultRowHeight="14.4" x14ac:dyDescent="0.3"/>
  <cols>
    <col min="1" max="1" width="18.44140625" customWidth="1"/>
    <col min="3" max="3" width="10.5546875" customWidth="1"/>
    <col min="4" max="4" width="10.109375" bestFit="1" customWidth="1"/>
    <col min="5" max="5" width="14.6640625" style="1" customWidth="1"/>
    <col min="6" max="6" width="10.109375" style="1" customWidth="1"/>
    <col min="7" max="7" width="10.44140625" style="1" bestFit="1" customWidth="1"/>
    <col min="8" max="8" width="10.33203125" customWidth="1"/>
    <col min="9" max="9" width="10" customWidth="1"/>
  </cols>
  <sheetData>
    <row r="1" spans="1:11" s="6" customFormat="1" ht="57.6" x14ac:dyDescent="0.3">
      <c r="A1" s="6" t="s">
        <v>0</v>
      </c>
      <c r="B1" s="6" t="s">
        <v>2</v>
      </c>
      <c r="C1" s="6" t="s">
        <v>3</v>
      </c>
      <c r="D1" s="6" t="s">
        <v>15</v>
      </c>
      <c r="E1" s="7" t="s">
        <v>4</v>
      </c>
      <c r="F1" s="7" t="s">
        <v>5</v>
      </c>
      <c r="G1" s="7" t="s">
        <v>6</v>
      </c>
      <c r="H1" s="6" t="s">
        <v>7</v>
      </c>
      <c r="I1" s="6" t="s">
        <v>8</v>
      </c>
      <c r="J1" s="6" t="s">
        <v>9</v>
      </c>
      <c r="K1" s="6" t="s">
        <v>10</v>
      </c>
    </row>
    <row r="3" spans="1:11" s="2" customFormat="1" x14ac:dyDescent="0.3">
      <c r="A3" s="2" t="s">
        <v>1</v>
      </c>
      <c r="C3" s="11">
        <v>21587301</v>
      </c>
      <c r="D3" s="11">
        <v>12783112</v>
      </c>
      <c r="E3" s="11">
        <v>8306475</v>
      </c>
      <c r="F3" s="5">
        <f>E3/D3</f>
        <v>0.64980069016058062</v>
      </c>
      <c r="G3" s="5">
        <v>1</v>
      </c>
      <c r="H3" s="11">
        <v>16367022</v>
      </c>
      <c r="I3" s="11">
        <v>26947637</v>
      </c>
      <c r="J3" s="11">
        <v>1627881</v>
      </c>
      <c r="K3" s="11">
        <v>544303</v>
      </c>
    </row>
    <row r="4" spans="1:11" x14ac:dyDescent="0.3">
      <c r="A4" t="s">
        <v>16</v>
      </c>
      <c r="B4" t="s">
        <v>39</v>
      </c>
      <c r="C4" s="12">
        <v>5380369</v>
      </c>
      <c r="D4" s="12"/>
      <c r="E4" s="12">
        <v>2796136</v>
      </c>
      <c r="F4" s="4">
        <f>E4/C4</f>
        <v>0.51969223672205378</v>
      </c>
      <c r="G4" s="4">
        <f>E4/$E$3</f>
        <v>0.33662125028968365</v>
      </c>
      <c r="H4" s="12">
        <v>4857580</v>
      </c>
      <c r="I4" s="12">
        <v>9905412</v>
      </c>
      <c r="J4" s="12">
        <v>525638</v>
      </c>
      <c r="K4" s="12">
        <v>226552</v>
      </c>
    </row>
    <row r="5" spans="1:11" x14ac:dyDescent="0.3">
      <c r="A5" t="s">
        <v>17</v>
      </c>
      <c r="B5" t="s">
        <v>40</v>
      </c>
      <c r="C5" s="12">
        <v>4504325</v>
      </c>
      <c r="D5" s="12"/>
      <c r="E5" s="12">
        <v>2095811</v>
      </c>
      <c r="F5" s="4">
        <f t="shared" ref="F5:F10" si="0">E5/C5</f>
        <v>0.46528858375006243</v>
      </c>
      <c r="G5" s="4">
        <f>E5/$E$3</f>
        <v>0.25231051679563232</v>
      </c>
      <c r="H5" s="12">
        <v>2225559</v>
      </c>
      <c r="I5" s="12">
        <v>3089172</v>
      </c>
      <c r="J5" s="12">
        <v>506936</v>
      </c>
      <c r="K5" s="12">
        <v>150310</v>
      </c>
    </row>
    <row r="6" spans="1:11" x14ac:dyDescent="0.3">
      <c r="A6" t="s">
        <v>18</v>
      </c>
      <c r="B6" t="s">
        <v>41</v>
      </c>
      <c r="C6" s="12">
        <v>2747854</v>
      </c>
      <c r="D6" s="12"/>
      <c r="E6" s="12">
        <v>845012</v>
      </c>
      <c r="F6" s="4">
        <f t="shared" si="0"/>
        <v>0.30751706604499368</v>
      </c>
      <c r="G6" s="4">
        <f t="shared" ref="G6:G10" si="1">E6/$E$3</f>
        <v>0.1017293135776608</v>
      </c>
      <c r="H6" s="12">
        <v>1168652</v>
      </c>
      <c r="I6" s="12">
        <v>1321460</v>
      </c>
      <c r="J6" s="12">
        <v>39469</v>
      </c>
      <c r="K6" s="12">
        <v>38299</v>
      </c>
    </row>
    <row r="7" spans="1:11" x14ac:dyDescent="0.3">
      <c r="A7" t="s">
        <v>19</v>
      </c>
      <c r="B7" t="s">
        <v>42</v>
      </c>
      <c r="C7" s="12">
        <v>1446190</v>
      </c>
      <c r="D7" s="12"/>
      <c r="E7" s="12">
        <v>301296</v>
      </c>
      <c r="F7" s="4">
        <f t="shared" si="0"/>
        <v>0.20833777027914727</v>
      </c>
      <c r="G7" s="4">
        <f t="shared" si="1"/>
        <v>3.627242602909176E-2</v>
      </c>
      <c r="H7" s="12">
        <v>1434961</v>
      </c>
      <c r="I7" s="12">
        <v>2081859</v>
      </c>
      <c r="J7" s="12">
        <v>103602</v>
      </c>
      <c r="K7" s="12">
        <v>31763</v>
      </c>
    </row>
    <row r="8" spans="1:11" x14ac:dyDescent="0.3">
      <c r="A8" t="s">
        <v>20</v>
      </c>
      <c r="B8" t="s">
        <v>43</v>
      </c>
      <c r="C8" s="12">
        <v>1243163</v>
      </c>
      <c r="D8" s="12"/>
      <c r="E8" s="12">
        <v>466218</v>
      </c>
      <c r="F8" s="4">
        <f t="shared" si="0"/>
        <v>0.37502564024186691</v>
      </c>
      <c r="G8" s="4">
        <f t="shared" si="1"/>
        <v>5.6127057506342941E-2</v>
      </c>
      <c r="H8" s="12">
        <v>1220168</v>
      </c>
      <c r="I8" s="12">
        <v>1829423</v>
      </c>
      <c r="J8" s="12">
        <v>96103</v>
      </c>
      <c r="K8" s="12">
        <v>8845</v>
      </c>
    </row>
    <row r="9" spans="1:11" x14ac:dyDescent="0.3">
      <c r="A9" t="s">
        <v>21</v>
      </c>
      <c r="B9" t="s">
        <v>44</v>
      </c>
      <c r="C9" s="12">
        <v>1131825</v>
      </c>
      <c r="D9" s="12"/>
      <c r="E9" s="12">
        <v>298406</v>
      </c>
      <c r="F9" s="4">
        <f t="shared" si="0"/>
        <v>0.26365029929538575</v>
      </c>
      <c r="G9" s="4">
        <f t="shared" si="1"/>
        <v>3.5924504678579057E-2</v>
      </c>
      <c r="H9" s="12">
        <v>1070985</v>
      </c>
      <c r="I9" s="12">
        <v>1583533</v>
      </c>
      <c r="J9" s="12">
        <v>13840</v>
      </c>
      <c r="K9" s="12">
        <v>18913</v>
      </c>
    </row>
    <row r="10" spans="1:11" x14ac:dyDescent="0.3">
      <c r="A10" t="s">
        <v>22</v>
      </c>
      <c r="B10" t="s">
        <v>45</v>
      </c>
      <c r="C10" s="12">
        <v>901680</v>
      </c>
      <c r="D10" s="12"/>
      <c r="E10" s="12">
        <v>179053</v>
      </c>
      <c r="F10" s="4">
        <f t="shared" si="0"/>
        <v>0.1985771005234673</v>
      </c>
      <c r="G10" s="4">
        <f t="shared" si="1"/>
        <v>2.1555834454446681E-2</v>
      </c>
      <c r="H10" s="12">
        <v>865286</v>
      </c>
      <c r="I10" s="12">
        <v>1338805</v>
      </c>
      <c r="J10" s="12">
        <v>84296</v>
      </c>
      <c r="K10" s="12">
        <v>20489</v>
      </c>
    </row>
    <row r="11" spans="1:11" x14ac:dyDescent="0.3">
      <c r="A11" t="s">
        <v>23</v>
      </c>
      <c r="B11" t="s">
        <v>46</v>
      </c>
      <c r="C11" s="12">
        <v>817353</v>
      </c>
      <c r="D11" s="12"/>
      <c r="E11" s="13">
        <v>263863</v>
      </c>
      <c r="F11" s="4">
        <f t="shared" ref="F11" si="2">E11/C11</f>
        <v>0.32282624520861858</v>
      </c>
      <c r="G11" s="4">
        <f t="shared" ref="G11" si="3">E11/$E$3</f>
        <v>3.1765941629873083E-2</v>
      </c>
      <c r="H11" s="12">
        <v>539234</v>
      </c>
      <c r="I11" s="12">
        <v>731311</v>
      </c>
      <c r="J11" s="12">
        <v>31367</v>
      </c>
      <c r="K11" s="12">
        <v>3951</v>
      </c>
    </row>
    <row r="12" spans="1:11" x14ac:dyDescent="0.3">
      <c r="A12" t="s">
        <v>24</v>
      </c>
      <c r="B12" t="s">
        <v>47</v>
      </c>
      <c r="C12" s="12">
        <v>691012</v>
      </c>
      <c r="D12" s="12"/>
      <c r="E12" s="13">
        <v>255982</v>
      </c>
      <c r="F12" s="4">
        <f t="shared" ref="F12" si="4">E12/C12</f>
        <v>0.37044508633714029</v>
      </c>
      <c r="G12" s="4">
        <f t="shared" ref="G12" si="5">E12/$E$3</f>
        <v>3.0817163718665257E-2</v>
      </c>
      <c r="H12" s="12">
        <v>622492</v>
      </c>
      <c r="I12" s="12">
        <v>1039686</v>
      </c>
      <c r="J12" s="12">
        <v>2454</v>
      </c>
      <c r="K12" s="12">
        <v>906</v>
      </c>
    </row>
    <row r="13" spans="1:11" x14ac:dyDescent="0.3">
      <c r="A13" t="s">
        <v>25</v>
      </c>
      <c r="B13" t="s">
        <v>48</v>
      </c>
      <c r="C13" s="12">
        <v>598682</v>
      </c>
      <c r="D13" s="12"/>
      <c r="E13" s="13">
        <v>72192</v>
      </c>
      <c r="F13" s="4">
        <f t="shared" ref="F13:F23" si="6">E13/C13</f>
        <v>0.12058488479693727</v>
      </c>
      <c r="G13" s="4">
        <f t="shared" ref="G13:G23" si="7">E13/$E$3</f>
        <v>8.6910512582051951E-3</v>
      </c>
      <c r="H13" s="12">
        <v>406043</v>
      </c>
      <c r="I13" s="12">
        <v>460202</v>
      </c>
      <c r="J13" s="12">
        <v>18489</v>
      </c>
      <c r="K13" s="12">
        <v>12902</v>
      </c>
    </row>
    <row r="14" spans="1:11" x14ac:dyDescent="0.3">
      <c r="A14" s="9" t="s">
        <v>26</v>
      </c>
      <c r="B14" t="s">
        <v>49</v>
      </c>
      <c r="C14" s="12">
        <v>360741</v>
      </c>
      <c r="D14" s="12"/>
      <c r="E14" s="13">
        <v>116104</v>
      </c>
      <c r="F14" s="4">
        <f t="shared" si="6"/>
        <v>0.32184863932849328</v>
      </c>
      <c r="G14" s="4">
        <f t="shared" si="7"/>
        <v>1.3977529577829344E-2</v>
      </c>
      <c r="H14" s="12">
        <v>275837</v>
      </c>
      <c r="I14" s="12">
        <v>773521</v>
      </c>
      <c r="J14" s="12">
        <v>33939</v>
      </c>
      <c r="K14" s="12">
        <v>91</v>
      </c>
    </row>
    <row r="15" spans="1:11" x14ac:dyDescent="0.3">
      <c r="A15" t="s">
        <v>27</v>
      </c>
      <c r="B15" t="s">
        <v>50</v>
      </c>
      <c r="C15" s="12">
        <v>336087</v>
      </c>
      <c r="D15" s="12"/>
      <c r="E15" s="13">
        <v>241414</v>
      </c>
      <c r="F15" s="4">
        <f t="shared" si="6"/>
        <v>0.7183080571399667</v>
      </c>
      <c r="G15" s="4">
        <f t="shared" si="7"/>
        <v>2.9063351180855897E-2</v>
      </c>
      <c r="H15" s="12">
        <v>321912</v>
      </c>
      <c r="I15" s="12">
        <v>545414</v>
      </c>
      <c r="J15" s="12">
        <v>21667</v>
      </c>
      <c r="K15" s="12">
        <v>9009</v>
      </c>
    </row>
    <row r="16" spans="1:11" x14ac:dyDescent="0.3">
      <c r="A16" s="9" t="s">
        <v>28</v>
      </c>
      <c r="B16" t="s">
        <v>51</v>
      </c>
      <c r="C16" s="12">
        <v>335295</v>
      </c>
      <c r="D16" s="12"/>
      <c r="E16" s="13">
        <v>99122</v>
      </c>
      <c r="F16" s="4">
        <f t="shared" si="6"/>
        <v>0.29562623958007128</v>
      </c>
      <c r="G16" s="4">
        <f t="shared" si="7"/>
        <v>1.1933100382532903E-2</v>
      </c>
      <c r="H16" s="12">
        <v>326434</v>
      </c>
      <c r="I16" s="12">
        <v>732317</v>
      </c>
      <c r="J16" s="12">
        <v>0</v>
      </c>
      <c r="K16" s="12">
        <v>0</v>
      </c>
    </row>
    <row r="17" spans="1:11" x14ac:dyDescent="0.3">
      <c r="A17" t="s">
        <v>29</v>
      </c>
      <c r="B17" t="s">
        <v>52</v>
      </c>
      <c r="C17" s="12">
        <v>328054</v>
      </c>
      <c r="D17" s="12"/>
      <c r="E17" s="13">
        <v>64998</v>
      </c>
      <c r="F17" s="4">
        <f t="shared" si="6"/>
        <v>0.19813201485121351</v>
      </c>
      <c r="G17" s="4">
        <f t="shared" si="7"/>
        <v>7.8249799102507386E-3</v>
      </c>
      <c r="H17" s="12">
        <v>317400</v>
      </c>
      <c r="I17" s="12">
        <v>452399</v>
      </c>
      <c r="J17" s="12">
        <v>1249</v>
      </c>
      <c r="K17" s="12">
        <v>21998</v>
      </c>
    </row>
    <row r="18" spans="1:11" x14ac:dyDescent="0.3">
      <c r="A18" t="s">
        <v>30</v>
      </c>
      <c r="B18" t="s">
        <v>53</v>
      </c>
      <c r="C18" s="12">
        <v>273059</v>
      </c>
      <c r="D18" s="12"/>
      <c r="E18" s="13">
        <v>110329</v>
      </c>
      <c r="F18" s="4">
        <f t="shared" si="6"/>
        <v>0.40404820936134683</v>
      </c>
      <c r="G18" s="4">
        <f t="shared" si="7"/>
        <v>1.328228881685673E-2</v>
      </c>
      <c r="H18" s="12">
        <v>255441</v>
      </c>
      <c r="I18" s="12">
        <v>452262</v>
      </c>
      <c r="J18" s="12">
        <v>1</v>
      </c>
      <c r="K18" s="12">
        <v>0</v>
      </c>
    </row>
    <row r="19" spans="1:11" x14ac:dyDescent="0.3">
      <c r="A19" t="s">
        <v>31</v>
      </c>
      <c r="B19" t="s">
        <v>54</v>
      </c>
      <c r="C19" s="12">
        <v>156204</v>
      </c>
      <c r="D19" s="12"/>
      <c r="E19" s="13">
        <v>33226</v>
      </c>
      <c r="F19" s="4">
        <f t="shared" si="6"/>
        <v>0.21270902153594018</v>
      </c>
      <c r="G19" s="4">
        <f t="shared" si="7"/>
        <v>4.000012038801056E-3</v>
      </c>
      <c r="H19" s="12">
        <v>144315</v>
      </c>
      <c r="I19" s="12">
        <v>174679</v>
      </c>
      <c r="J19" s="12">
        <v>73018</v>
      </c>
      <c r="K19" s="12">
        <v>275</v>
      </c>
    </row>
    <row r="20" spans="1:11" x14ac:dyDescent="0.3">
      <c r="A20" t="s">
        <v>32</v>
      </c>
      <c r="B20" t="s">
        <v>55</v>
      </c>
      <c r="C20" s="12">
        <v>154942</v>
      </c>
      <c r="D20" s="12"/>
      <c r="E20" s="13">
        <v>28430</v>
      </c>
      <c r="F20" s="4">
        <f t="shared" si="6"/>
        <v>0.18348801487008043</v>
      </c>
      <c r="G20" s="4">
        <f t="shared" si="7"/>
        <v>3.4226311401647511E-3</v>
      </c>
      <c r="H20" s="12">
        <v>150049</v>
      </c>
      <c r="I20" s="12">
        <v>170302</v>
      </c>
      <c r="J20" s="12">
        <v>75813</v>
      </c>
      <c r="K20" s="12">
        <v>0</v>
      </c>
    </row>
    <row r="21" spans="1:11" x14ac:dyDescent="0.3">
      <c r="A21" t="s">
        <v>33</v>
      </c>
      <c r="B21" t="s">
        <v>56</v>
      </c>
      <c r="C21" s="12">
        <v>103333</v>
      </c>
      <c r="E21" s="13">
        <v>22447</v>
      </c>
      <c r="F21" s="4">
        <f t="shared" si="6"/>
        <v>0.2172297329991387</v>
      </c>
      <c r="G21" s="4">
        <f t="shared" si="7"/>
        <v>2.7023496729960662E-3</v>
      </c>
      <c r="H21" s="12">
        <v>103240</v>
      </c>
      <c r="I21">
        <v>171928</v>
      </c>
      <c r="J21">
        <v>0</v>
      </c>
      <c r="K21" s="12">
        <v>0</v>
      </c>
    </row>
    <row r="22" spans="1:11" x14ac:dyDescent="0.3">
      <c r="A22" t="s">
        <v>34</v>
      </c>
      <c r="B22" t="s">
        <v>57</v>
      </c>
      <c r="C22" s="12">
        <v>66641</v>
      </c>
      <c r="E22" s="13">
        <v>12544</v>
      </c>
      <c r="F22" s="4">
        <f t="shared" si="6"/>
        <v>0.18823246950075778</v>
      </c>
      <c r="G22" s="4">
        <f t="shared" si="7"/>
        <v>1.5101472044399098E-3</v>
      </c>
      <c r="H22" s="12">
        <v>51527</v>
      </c>
      <c r="I22">
        <v>53804</v>
      </c>
      <c r="J22">
        <v>0</v>
      </c>
      <c r="K22" s="12">
        <v>0</v>
      </c>
    </row>
    <row r="23" spans="1:11" x14ac:dyDescent="0.3">
      <c r="A23" t="s">
        <v>61</v>
      </c>
      <c r="B23" t="s">
        <v>35</v>
      </c>
      <c r="C23" s="12">
        <v>5930</v>
      </c>
      <c r="E23" s="13">
        <v>3233</v>
      </c>
      <c r="F23" s="4">
        <f t="shared" si="6"/>
        <v>0.54519392917369314</v>
      </c>
      <c r="G23" s="4">
        <f t="shared" si="7"/>
        <v>3.8921443813410623E-4</v>
      </c>
      <c r="H23" s="12">
        <v>5903</v>
      </c>
      <c r="I23">
        <v>26137</v>
      </c>
      <c r="J23" s="12">
        <v>0</v>
      </c>
      <c r="K23" s="12">
        <v>0</v>
      </c>
    </row>
    <row r="24" spans="1:11" x14ac:dyDescent="0.3">
      <c r="A24" t="s">
        <v>36</v>
      </c>
      <c r="B24" t="s">
        <v>58</v>
      </c>
      <c r="C24" s="12">
        <v>4555</v>
      </c>
      <c r="E24" s="13">
        <v>657</v>
      </c>
      <c r="F24" s="4">
        <f t="shared" ref="F24" si="8">E24/C24</f>
        <v>0.14423710208562021</v>
      </c>
      <c r="G24" s="4">
        <f t="shared" ref="G24" si="9">E24/$E$3</f>
        <v>7.9094922936624748E-5</v>
      </c>
      <c r="H24" s="12">
        <v>4004</v>
      </c>
      <c r="I24">
        <v>14011</v>
      </c>
      <c r="J24" s="12">
        <v>0</v>
      </c>
      <c r="K24" s="12">
        <v>0</v>
      </c>
    </row>
    <row r="25" spans="1:11" x14ac:dyDescent="0.3">
      <c r="A25" t="s">
        <v>37</v>
      </c>
      <c r="B25" t="s">
        <v>59</v>
      </c>
      <c r="C25" s="12">
        <v>4</v>
      </c>
      <c r="E25" s="13">
        <v>2</v>
      </c>
      <c r="F25" s="4">
        <f t="shared" ref="F25:F26" si="10">E25/C25</f>
        <v>0.5</v>
      </c>
      <c r="G25" s="4">
        <f t="shared" ref="G25:G26" si="11">E25/$E$3</f>
        <v>2.4077602111605705E-7</v>
      </c>
      <c r="H25" s="12">
        <v>0</v>
      </c>
      <c r="I25">
        <v>0</v>
      </c>
      <c r="J25" s="12">
        <v>0</v>
      </c>
      <c r="K25" s="12">
        <v>0</v>
      </c>
    </row>
    <row r="26" spans="1:11" x14ac:dyDescent="0.3">
      <c r="A26" t="s">
        <v>38</v>
      </c>
      <c r="B26" t="s">
        <v>60</v>
      </c>
      <c r="C26">
        <v>3</v>
      </c>
      <c r="E26" s="10">
        <v>0</v>
      </c>
      <c r="F26" s="4">
        <f t="shared" si="10"/>
        <v>0</v>
      </c>
      <c r="G26" s="4">
        <f t="shared" si="11"/>
        <v>0</v>
      </c>
      <c r="H26">
        <v>0</v>
      </c>
      <c r="I26">
        <v>0</v>
      </c>
      <c r="J26">
        <v>0</v>
      </c>
      <c r="K26">
        <v>0</v>
      </c>
    </row>
    <row r="27" spans="1:11" x14ac:dyDescent="0.3">
      <c r="E27" s="10"/>
      <c r="F27" s="4"/>
      <c r="G27" s="4"/>
    </row>
    <row r="28" spans="1:11" x14ac:dyDescent="0.3">
      <c r="E28" s="10"/>
      <c r="F28" s="4"/>
    </row>
    <row r="29" spans="1:11" x14ac:dyDescent="0.3">
      <c r="E29" s="10"/>
      <c r="F29" s="4"/>
    </row>
    <row r="30" spans="1:11" x14ac:dyDescent="0.3">
      <c r="E30" s="10"/>
      <c r="F30" s="4"/>
    </row>
    <row r="31" spans="1:11" x14ac:dyDescent="0.3">
      <c r="E31" s="10"/>
      <c r="F31" s="4"/>
    </row>
    <row r="32" spans="1:11" s="9" customFormat="1" ht="43.2" x14ac:dyDescent="0.3">
      <c r="A32" s="6" t="s">
        <v>11</v>
      </c>
      <c r="B32" s="6"/>
      <c r="C32" s="6" t="s">
        <v>12</v>
      </c>
      <c r="D32" s="6" t="s">
        <v>13</v>
      </c>
      <c r="E32" s="7" t="s">
        <v>14</v>
      </c>
      <c r="F32" s="8"/>
      <c r="G32" s="8"/>
    </row>
    <row r="33" spans="1:7" x14ac:dyDescent="0.3">
      <c r="A33" s="2"/>
      <c r="B33" s="2"/>
      <c r="C33" s="2"/>
      <c r="D33" s="2"/>
      <c r="E33" s="3"/>
    </row>
    <row r="34" spans="1:7" s="2" customFormat="1" x14ac:dyDescent="0.3">
      <c r="A34" s="2" t="s">
        <v>1</v>
      </c>
      <c r="D34" s="11">
        <f>SUM(D35:D113)</f>
        <v>12783112</v>
      </c>
      <c r="E34" s="4">
        <f t="shared" ref="E34:E56" si="12">D34/$D$34</f>
        <v>1</v>
      </c>
      <c r="F34" s="3"/>
      <c r="G34" s="3"/>
    </row>
    <row r="35" spans="1:7" x14ac:dyDescent="0.3">
      <c r="C35">
        <v>1</v>
      </c>
      <c r="D35" s="12">
        <v>8306475</v>
      </c>
      <c r="E35" s="4">
        <f t="shared" si="12"/>
        <v>0.64980069016058062</v>
      </c>
    </row>
    <row r="36" spans="1:7" x14ac:dyDescent="0.3">
      <c r="C36">
        <v>2</v>
      </c>
      <c r="D36" s="12">
        <v>2495950</v>
      </c>
      <c r="E36" s="4">
        <f t="shared" si="12"/>
        <v>0.19525370660915745</v>
      </c>
    </row>
    <row r="37" spans="1:7" x14ac:dyDescent="0.3">
      <c r="C37">
        <v>3</v>
      </c>
      <c r="D37" s="12">
        <v>1002434</v>
      </c>
      <c r="E37" s="4">
        <f t="shared" si="12"/>
        <v>7.8418619816520416E-2</v>
      </c>
    </row>
    <row r="38" spans="1:7" x14ac:dyDescent="0.3">
      <c r="C38">
        <v>4</v>
      </c>
      <c r="D38" s="12">
        <v>404060</v>
      </c>
      <c r="E38" s="4">
        <f t="shared" si="12"/>
        <v>3.1608891481198005E-2</v>
      </c>
    </row>
    <row r="39" spans="1:7" x14ac:dyDescent="0.3">
      <c r="C39">
        <v>5</v>
      </c>
      <c r="D39" s="12">
        <v>255293</v>
      </c>
      <c r="E39" s="4">
        <f t="shared" si="12"/>
        <v>1.9971115014872746E-2</v>
      </c>
    </row>
    <row r="40" spans="1:7" x14ac:dyDescent="0.3">
      <c r="C40">
        <v>6</v>
      </c>
      <c r="D40" s="12">
        <v>129970</v>
      </c>
      <c r="E40" s="4">
        <f t="shared" si="12"/>
        <v>1.0167320758826176E-2</v>
      </c>
    </row>
    <row r="41" spans="1:7" x14ac:dyDescent="0.3">
      <c r="C41">
        <v>7</v>
      </c>
      <c r="D41" s="12">
        <v>74151</v>
      </c>
      <c r="E41" s="4">
        <f t="shared" si="12"/>
        <v>5.8007001737917967E-3</v>
      </c>
    </row>
    <row r="42" spans="1:7" x14ac:dyDescent="0.3">
      <c r="C42">
        <v>8</v>
      </c>
      <c r="D42" s="12">
        <v>46073</v>
      </c>
      <c r="E42" s="4">
        <f t="shared" si="12"/>
        <v>3.6042084274940248E-3</v>
      </c>
    </row>
    <row r="43" spans="1:7" x14ac:dyDescent="0.3">
      <c r="C43">
        <v>9</v>
      </c>
      <c r="D43" s="12">
        <v>29447</v>
      </c>
      <c r="E43" s="4">
        <f t="shared" si="12"/>
        <v>2.3035861690017265E-3</v>
      </c>
    </row>
    <row r="44" spans="1:7" x14ac:dyDescent="0.3">
      <c r="C44">
        <v>10</v>
      </c>
      <c r="D44" s="12">
        <v>17671</v>
      </c>
      <c r="E44" s="4">
        <f t="shared" si="12"/>
        <v>1.3823707403956094E-3</v>
      </c>
    </row>
    <row r="45" spans="1:7" x14ac:dyDescent="0.3">
      <c r="C45">
        <v>11</v>
      </c>
      <c r="D45" s="12">
        <v>9549</v>
      </c>
      <c r="E45" s="4">
        <f t="shared" si="12"/>
        <v>7.4700119970786457E-4</v>
      </c>
    </row>
    <row r="46" spans="1:7" x14ac:dyDescent="0.3">
      <c r="C46">
        <v>12</v>
      </c>
      <c r="D46" s="12">
        <v>5099</v>
      </c>
      <c r="E46" s="4">
        <f t="shared" si="12"/>
        <v>3.9888565476074999E-4</v>
      </c>
    </row>
    <row r="47" spans="1:7" x14ac:dyDescent="0.3">
      <c r="C47">
        <v>13</v>
      </c>
      <c r="D47" s="12">
        <v>2737</v>
      </c>
      <c r="E47" s="4">
        <f t="shared" si="12"/>
        <v>2.1411061719556239E-4</v>
      </c>
    </row>
    <row r="48" spans="1:7" x14ac:dyDescent="0.3">
      <c r="C48">
        <v>14</v>
      </c>
      <c r="D48" s="12">
        <v>1627</v>
      </c>
      <c r="E48" s="4">
        <f t="shared" si="12"/>
        <v>1.272773014896529E-4</v>
      </c>
    </row>
    <row r="49" spans="3:5" x14ac:dyDescent="0.3">
      <c r="C49">
        <v>15</v>
      </c>
      <c r="D49" s="12">
        <v>944</v>
      </c>
      <c r="E49" s="4">
        <f t="shared" si="12"/>
        <v>7.3847432456196897E-5</v>
      </c>
    </row>
    <row r="50" spans="3:5" x14ac:dyDescent="0.3">
      <c r="C50">
        <v>16</v>
      </c>
      <c r="D50" s="12">
        <v>635</v>
      </c>
      <c r="E50" s="4">
        <f t="shared" si="12"/>
        <v>4.967491484076804E-5</v>
      </c>
    </row>
    <row r="51" spans="3:5" x14ac:dyDescent="0.3">
      <c r="C51">
        <v>17</v>
      </c>
      <c r="D51" s="12">
        <v>367</v>
      </c>
      <c r="E51" s="4">
        <f t="shared" si="12"/>
        <v>2.8709753931593495E-5</v>
      </c>
    </row>
    <row r="52" spans="3:5" x14ac:dyDescent="0.3">
      <c r="C52">
        <v>18</v>
      </c>
      <c r="D52" s="12">
        <v>201</v>
      </c>
      <c r="E52" s="4">
        <f t="shared" si="12"/>
        <v>1.5723870681880908E-5</v>
      </c>
    </row>
    <row r="53" spans="3:5" x14ac:dyDescent="0.3">
      <c r="C53">
        <v>19</v>
      </c>
      <c r="D53" s="12">
        <v>102</v>
      </c>
      <c r="E53" s="4">
        <f t="shared" si="12"/>
        <v>7.9792776594619518E-6</v>
      </c>
    </row>
    <row r="54" spans="3:5" x14ac:dyDescent="0.3">
      <c r="C54">
        <v>20</v>
      </c>
      <c r="D54" s="12">
        <v>58</v>
      </c>
      <c r="E54" s="4">
        <f t="shared" si="12"/>
        <v>4.5372363161646399E-6</v>
      </c>
    </row>
    <row r="55" spans="3:5" x14ac:dyDescent="0.3">
      <c r="C55">
        <v>21</v>
      </c>
      <c r="D55">
        <v>27</v>
      </c>
      <c r="E55" s="4">
        <f t="shared" si="12"/>
        <v>2.1121617333869876E-6</v>
      </c>
    </row>
    <row r="56" spans="3:5" x14ac:dyDescent="0.3">
      <c r="C56">
        <v>22</v>
      </c>
      <c r="D56">
        <v>17</v>
      </c>
      <c r="E56" s="4">
        <f t="shared" si="12"/>
        <v>1.3298796099103254E-6</v>
      </c>
    </row>
    <row r="57" spans="3:5" x14ac:dyDescent="0.3">
      <c r="C57">
        <v>23</v>
      </c>
      <c r="D57">
        <v>22</v>
      </c>
      <c r="E57" s="4">
        <f t="shared" ref="E57:E68" si="13">D57/$D$34</f>
        <v>1.7210206716486564E-6</v>
      </c>
    </row>
    <row r="58" spans="3:5" x14ac:dyDescent="0.3">
      <c r="C58">
        <v>24</v>
      </c>
      <c r="D58">
        <v>16</v>
      </c>
      <c r="E58" s="4">
        <f t="shared" si="13"/>
        <v>1.2516513975626592E-6</v>
      </c>
    </row>
    <row r="59" spans="3:5" x14ac:dyDescent="0.3">
      <c r="C59">
        <v>25</v>
      </c>
      <c r="D59">
        <v>12</v>
      </c>
      <c r="E59" s="4">
        <f t="shared" si="13"/>
        <v>9.3873854817199446E-7</v>
      </c>
    </row>
    <row r="60" spans="3:5" x14ac:dyDescent="0.3">
      <c r="C60">
        <v>26</v>
      </c>
      <c r="D60">
        <v>12</v>
      </c>
      <c r="E60" s="4">
        <f t="shared" si="13"/>
        <v>9.3873854817199446E-7</v>
      </c>
    </row>
    <row r="61" spans="3:5" x14ac:dyDescent="0.3">
      <c r="C61">
        <v>27</v>
      </c>
      <c r="D61">
        <v>6</v>
      </c>
      <c r="E61" s="4">
        <f t="shared" si="13"/>
        <v>4.6936927408599723E-7</v>
      </c>
    </row>
    <row r="62" spans="3:5" x14ac:dyDescent="0.3">
      <c r="C62">
        <v>28</v>
      </c>
      <c r="D62">
        <v>9</v>
      </c>
      <c r="E62" s="4">
        <f t="shared" si="13"/>
        <v>7.0405391112899577E-7</v>
      </c>
    </row>
    <row r="63" spans="3:5" x14ac:dyDescent="0.3">
      <c r="C63">
        <v>29</v>
      </c>
      <c r="D63">
        <v>7</v>
      </c>
      <c r="E63" s="4">
        <f t="shared" si="13"/>
        <v>5.4759748643366344E-7</v>
      </c>
    </row>
    <row r="64" spans="3:5" x14ac:dyDescent="0.3">
      <c r="C64">
        <v>30</v>
      </c>
      <c r="D64">
        <v>13</v>
      </c>
      <c r="E64" s="4">
        <f t="shared" si="13"/>
        <v>1.0169667605196607E-6</v>
      </c>
    </row>
    <row r="65" spans="3:5" x14ac:dyDescent="0.3">
      <c r="C65">
        <v>31</v>
      </c>
      <c r="D65">
        <v>6</v>
      </c>
      <c r="E65" s="4">
        <f t="shared" si="13"/>
        <v>4.6936927408599723E-7</v>
      </c>
    </row>
    <row r="66" spans="3:5" x14ac:dyDescent="0.3">
      <c r="C66">
        <v>32</v>
      </c>
      <c r="D66">
        <v>2</v>
      </c>
      <c r="E66" s="4">
        <f t="shared" si="13"/>
        <v>1.564564246953324E-7</v>
      </c>
    </row>
    <row r="67" spans="3:5" x14ac:dyDescent="0.3">
      <c r="C67">
        <v>33</v>
      </c>
      <c r="D67">
        <v>9</v>
      </c>
      <c r="E67" s="4">
        <f t="shared" si="13"/>
        <v>7.0405391112899577E-7</v>
      </c>
    </row>
    <row r="68" spans="3:5" x14ac:dyDescent="0.3">
      <c r="C68">
        <v>34</v>
      </c>
      <c r="D68">
        <v>5</v>
      </c>
      <c r="E68" s="4">
        <f t="shared" si="13"/>
        <v>3.9114106173833102E-7</v>
      </c>
    </row>
    <row r="69" spans="3:5" x14ac:dyDescent="0.3">
      <c r="C69">
        <v>35</v>
      </c>
      <c r="D69">
        <v>4</v>
      </c>
      <c r="E69" s="4">
        <f t="shared" ref="E69:E95" si="14">D69/$D$34</f>
        <v>3.129128493906648E-7</v>
      </c>
    </row>
    <row r="70" spans="3:5" x14ac:dyDescent="0.3">
      <c r="C70">
        <v>36</v>
      </c>
      <c r="D70">
        <v>6</v>
      </c>
      <c r="E70" s="4">
        <f t="shared" si="14"/>
        <v>4.6936927408599723E-7</v>
      </c>
    </row>
    <row r="71" spans="3:5" x14ac:dyDescent="0.3">
      <c r="C71">
        <v>37</v>
      </c>
      <c r="D71">
        <v>2</v>
      </c>
      <c r="E71" s="4">
        <f t="shared" si="14"/>
        <v>1.564564246953324E-7</v>
      </c>
    </row>
    <row r="72" spans="3:5" x14ac:dyDescent="0.3">
      <c r="C72">
        <v>38</v>
      </c>
      <c r="D72">
        <v>4</v>
      </c>
      <c r="E72" s="4">
        <f t="shared" si="14"/>
        <v>3.129128493906648E-7</v>
      </c>
    </row>
    <row r="73" spans="3:5" x14ac:dyDescent="0.3">
      <c r="C73">
        <v>39</v>
      </c>
      <c r="D73">
        <v>3</v>
      </c>
      <c r="E73" s="4">
        <f t="shared" si="14"/>
        <v>2.3468463704299862E-7</v>
      </c>
    </row>
    <row r="74" spans="3:5" x14ac:dyDescent="0.3">
      <c r="C74">
        <v>40</v>
      </c>
      <c r="D74">
        <v>4</v>
      </c>
      <c r="E74" s="4">
        <f t="shared" si="14"/>
        <v>3.129128493906648E-7</v>
      </c>
    </row>
    <row r="75" spans="3:5" x14ac:dyDescent="0.3">
      <c r="C75">
        <v>41</v>
      </c>
      <c r="D75">
        <v>7</v>
      </c>
      <c r="E75" s="4">
        <f t="shared" si="14"/>
        <v>5.4759748643366344E-7</v>
      </c>
    </row>
    <row r="76" spans="3:5" x14ac:dyDescent="0.3">
      <c r="C76">
        <v>42</v>
      </c>
      <c r="D76">
        <v>3</v>
      </c>
      <c r="E76" s="4">
        <f t="shared" si="14"/>
        <v>2.3468463704299862E-7</v>
      </c>
    </row>
    <row r="77" spans="3:5" x14ac:dyDescent="0.3">
      <c r="C77">
        <v>43</v>
      </c>
      <c r="D77">
        <v>2</v>
      </c>
      <c r="E77" s="4">
        <f t="shared" si="14"/>
        <v>1.564564246953324E-7</v>
      </c>
    </row>
    <row r="78" spans="3:5" x14ac:dyDescent="0.3">
      <c r="C78">
        <v>44</v>
      </c>
      <c r="D78" s="12">
        <v>6</v>
      </c>
      <c r="E78" s="4">
        <f t="shared" si="14"/>
        <v>4.6936927408599723E-7</v>
      </c>
    </row>
    <row r="79" spans="3:5" x14ac:dyDescent="0.3">
      <c r="C79">
        <v>45</v>
      </c>
      <c r="D79" s="12">
        <v>1</v>
      </c>
      <c r="E79" s="4">
        <f t="shared" si="14"/>
        <v>7.8228212347666201E-8</v>
      </c>
    </row>
    <row r="80" spans="3:5" x14ac:dyDescent="0.3">
      <c r="C80">
        <v>46</v>
      </c>
      <c r="D80" s="12">
        <v>1</v>
      </c>
      <c r="E80" s="4">
        <f t="shared" si="14"/>
        <v>7.8228212347666201E-8</v>
      </c>
    </row>
    <row r="81" spans="3:5" x14ac:dyDescent="0.3">
      <c r="C81">
        <v>47</v>
      </c>
      <c r="D81" s="12">
        <v>3</v>
      </c>
      <c r="E81" s="4">
        <f t="shared" si="14"/>
        <v>2.3468463704299862E-7</v>
      </c>
    </row>
    <row r="82" spans="3:5" x14ac:dyDescent="0.3">
      <c r="C82">
        <v>48</v>
      </c>
      <c r="D82">
        <v>4</v>
      </c>
      <c r="E82" s="4">
        <f t="shared" si="14"/>
        <v>3.129128493906648E-7</v>
      </c>
    </row>
    <row r="83" spans="3:5" x14ac:dyDescent="0.3">
      <c r="C83">
        <v>49</v>
      </c>
      <c r="D83">
        <v>4</v>
      </c>
      <c r="E83" s="4">
        <f t="shared" si="14"/>
        <v>3.129128493906648E-7</v>
      </c>
    </row>
    <row r="84" spans="3:5" x14ac:dyDescent="0.3">
      <c r="C84">
        <v>50</v>
      </c>
      <c r="D84">
        <v>6</v>
      </c>
      <c r="E84" s="4">
        <f t="shared" si="14"/>
        <v>4.6936927408599723E-7</v>
      </c>
    </row>
    <row r="85" spans="3:5" x14ac:dyDescent="0.3">
      <c r="C85">
        <v>51</v>
      </c>
      <c r="D85">
        <v>2</v>
      </c>
      <c r="E85" s="4">
        <f t="shared" si="14"/>
        <v>1.564564246953324E-7</v>
      </c>
    </row>
    <row r="86" spans="3:5" x14ac:dyDescent="0.3">
      <c r="C86">
        <v>52</v>
      </c>
      <c r="D86">
        <v>1</v>
      </c>
      <c r="E86" s="4">
        <f t="shared" si="14"/>
        <v>7.8228212347666201E-8</v>
      </c>
    </row>
    <row r="87" spans="3:5" x14ac:dyDescent="0.3">
      <c r="C87">
        <v>53</v>
      </c>
      <c r="D87">
        <v>4</v>
      </c>
      <c r="E87" s="4">
        <f t="shared" si="14"/>
        <v>3.129128493906648E-7</v>
      </c>
    </row>
    <row r="88" spans="3:5" x14ac:dyDescent="0.3">
      <c r="C88">
        <v>54</v>
      </c>
      <c r="D88">
        <v>2</v>
      </c>
      <c r="E88" s="4">
        <f t="shared" si="14"/>
        <v>1.564564246953324E-7</v>
      </c>
    </row>
    <row r="89" spans="3:5" x14ac:dyDescent="0.3">
      <c r="C89">
        <v>55</v>
      </c>
      <c r="D89">
        <v>1</v>
      </c>
      <c r="E89" s="4">
        <f t="shared" si="14"/>
        <v>7.8228212347666201E-8</v>
      </c>
    </row>
    <row r="90" spans="3:5" x14ac:dyDescent="0.3">
      <c r="C90">
        <v>57</v>
      </c>
      <c r="D90">
        <v>2</v>
      </c>
      <c r="E90" s="4">
        <f t="shared" si="14"/>
        <v>1.564564246953324E-7</v>
      </c>
    </row>
    <row r="91" spans="3:5" x14ac:dyDescent="0.3">
      <c r="C91">
        <v>59</v>
      </c>
      <c r="D91">
        <v>3</v>
      </c>
      <c r="E91" s="4">
        <f t="shared" si="14"/>
        <v>2.3468463704299862E-7</v>
      </c>
    </row>
    <row r="92" spans="3:5" x14ac:dyDescent="0.3">
      <c r="C92">
        <v>60</v>
      </c>
      <c r="D92">
        <v>1</v>
      </c>
      <c r="E92" s="4">
        <f t="shared" si="14"/>
        <v>7.8228212347666201E-8</v>
      </c>
    </row>
    <row r="93" spans="3:5" x14ac:dyDescent="0.3">
      <c r="C93">
        <v>61</v>
      </c>
      <c r="D93">
        <v>2</v>
      </c>
      <c r="E93" s="4">
        <f t="shared" si="14"/>
        <v>1.564564246953324E-7</v>
      </c>
    </row>
    <row r="94" spans="3:5" x14ac:dyDescent="0.3">
      <c r="C94">
        <v>62</v>
      </c>
      <c r="D94">
        <v>2</v>
      </c>
      <c r="E94" s="4">
        <f t="shared" si="14"/>
        <v>1.564564246953324E-7</v>
      </c>
    </row>
    <row r="95" spans="3:5" x14ac:dyDescent="0.3">
      <c r="C95">
        <v>63</v>
      </c>
      <c r="D95">
        <v>1</v>
      </c>
      <c r="E95" s="4">
        <f t="shared" si="14"/>
        <v>7.8228212347666201E-8</v>
      </c>
    </row>
    <row r="96" spans="3:5" x14ac:dyDescent="0.3">
      <c r="C96">
        <v>64</v>
      </c>
      <c r="D96">
        <v>1</v>
      </c>
      <c r="E96" s="4">
        <f t="shared" ref="E96:E104" si="15">D96/$D$34</f>
        <v>7.8228212347666201E-8</v>
      </c>
    </row>
    <row r="97" spans="3:5" x14ac:dyDescent="0.3">
      <c r="C97">
        <v>65</v>
      </c>
      <c r="D97">
        <v>1</v>
      </c>
      <c r="E97" s="4">
        <f t="shared" si="15"/>
        <v>7.8228212347666201E-8</v>
      </c>
    </row>
    <row r="98" spans="3:5" x14ac:dyDescent="0.3">
      <c r="C98">
        <v>66</v>
      </c>
      <c r="D98">
        <v>1</v>
      </c>
      <c r="E98" s="4">
        <f t="shared" si="15"/>
        <v>7.8228212347666201E-8</v>
      </c>
    </row>
    <row r="99" spans="3:5" x14ac:dyDescent="0.3">
      <c r="C99">
        <v>67</v>
      </c>
      <c r="D99">
        <v>1</v>
      </c>
      <c r="E99" s="4">
        <f t="shared" si="15"/>
        <v>7.8228212347666201E-8</v>
      </c>
    </row>
    <row r="100" spans="3:5" x14ac:dyDescent="0.3">
      <c r="C100">
        <v>70</v>
      </c>
      <c r="D100">
        <v>1</v>
      </c>
      <c r="E100" s="4">
        <f t="shared" si="15"/>
        <v>7.8228212347666201E-8</v>
      </c>
    </row>
    <row r="101" spans="3:5" x14ac:dyDescent="0.3">
      <c r="C101">
        <v>72</v>
      </c>
      <c r="D101">
        <v>1</v>
      </c>
      <c r="E101" s="4">
        <f t="shared" si="15"/>
        <v>7.8228212347666201E-8</v>
      </c>
    </row>
    <row r="102" spans="3:5" x14ac:dyDescent="0.3">
      <c r="C102">
        <v>73</v>
      </c>
      <c r="D102">
        <v>2</v>
      </c>
      <c r="E102" s="4">
        <f t="shared" si="15"/>
        <v>1.564564246953324E-7</v>
      </c>
    </row>
    <row r="103" spans="3:5" x14ac:dyDescent="0.3">
      <c r="C103">
        <v>75</v>
      </c>
      <c r="D103">
        <v>2</v>
      </c>
      <c r="E103" s="4">
        <f t="shared" si="15"/>
        <v>1.564564246953324E-7</v>
      </c>
    </row>
    <row r="104" spans="3:5" x14ac:dyDescent="0.3">
      <c r="C104">
        <v>76</v>
      </c>
      <c r="D104">
        <v>1</v>
      </c>
      <c r="E104" s="4">
        <f t="shared" si="15"/>
        <v>7.8228212347666201E-8</v>
      </c>
    </row>
    <row r="105" spans="3:5" x14ac:dyDescent="0.3">
      <c r="C105">
        <v>77</v>
      </c>
      <c r="D105">
        <v>1</v>
      </c>
      <c r="E105" s="4">
        <f t="shared" ref="E105:E113" si="16">D105/$D$34</f>
        <v>7.8228212347666201E-8</v>
      </c>
    </row>
    <row r="106" spans="3:5" x14ac:dyDescent="0.3">
      <c r="C106">
        <v>78</v>
      </c>
      <c r="D106">
        <v>2</v>
      </c>
      <c r="E106" s="4">
        <f t="shared" si="16"/>
        <v>1.564564246953324E-7</v>
      </c>
    </row>
    <row r="107" spans="3:5" x14ac:dyDescent="0.3">
      <c r="C107">
        <v>79</v>
      </c>
      <c r="D107">
        <v>1</v>
      </c>
      <c r="E107" s="4">
        <f t="shared" si="16"/>
        <v>7.8228212347666201E-8</v>
      </c>
    </row>
    <row r="108" spans="3:5" x14ac:dyDescent="0.3">
      <c r="C108">
        <v>82</v>
      </c>
      <c r="D108">
        <v>1</v>
      </c>
      <c r="E108" s="4">
        <f t="shared" si="16"/>
        <v>7.8228212347666201E-8</v>
      </c>
    </row>
    <row r="109" spans="3:5" x14ac:dyDescent="0.3">
      <c r="C109">
        <v>84</v>
      </c>
      <c r="D109">
        <v>3</v>
      </c>
      <c r="E109" s="4">
        <f t="shared" si="16"/>
        <v>2.3468463704299862E-7</v>
      </c>
    </row>
    <row r="110" spans="3:5" x14ac:dyDescent="0.3">
      <c r="C110">
        <v>85</v>
      </c>
      <c r="D110">
        <v>2</v>
      </c>
      <c r="E110" s="4">
        <f t="shared" si="16"/>
        <v>1.564564246953324E-7</v>
      </c>
    </row>
    <row r="111" spans="3:5" x14ac:dyDescent="0.3">
      <c r="C111">
        <v>96</v>
      </c>
      <c r="D111">
        <v>1</v>
      </c>
      <c r="E111" s="4">
        <f t="shared" si="16"/>
        <v>7.8228212347666201E-8</v>
      </c>
    </row>
    <row r="112" spans="3:5" x14ac:dyDescent="0.3">
      <c r="C112">
        <v>97</v>
      </c>
      <c r="D112">
        <v>1</v>
      </c>
      <c r="E112" s="4">
        <f t="shared" si="16"/>
        <v>7.8228212347666201E-8</v>
      </c>
    </row>
    <row r="113" spans="3:5" x14ac:dyDescent="0.3">
      <c r="C113">
        <v>98</v>
      </c>
      <c r="D113">
        <v>2</v>
      </c>
      <c r="E113" s="4">
        <f t="shared" si="16"/>
        <v>1.564564246953324E-7</v>
      </c>
    </row>
  </sheetData>
  <printOptions gridLines="1"/>
  <pageMargins left="0.7" right="0.7" top="0.75" bottom="0.75" header="0.3" footer="0.3"/>
  <pageSetup orientation="landscape" r:id="rId1"/>
  <headerFooter>
    <oddHeader>&amp;LINN-Reach Statistics</oddHeader>
  </headerFooter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Haggstrom</dc:creator>
  <cp:lastModifiedBy>Christine Haggstrom</cp:lastModifiedBy>
  <cp:lastPrinted>2013-05-15T22:24:33Z</cp:lastPrinted>
  <dcterms:created xsi:type="dcterms:W3CDTF">2013-05-08T21:48:37Z</dcterms:created>
  <dcterms:modified xsi:type="dcterms:W3CDTF">2022-05-06T20:01:32Z</dcterms:modified>
</cp:coreProperties>
</file>