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LLECTION MANAGEMENT\Systems Management\ILMS\ArticleReach\Statistics\Statistics Overviews\"/>
    </mc:Choice>
  </mc:AlternateContent>
  <bookViews>
    <workbookView xWindow="840" yWindow="1004" windowWidth="17880" windowHeight="10025"/>
  </bookViews>
  <sheets>
    <sheet name="Summary" sheetId="20" r:id="rId1"/>
    <sheet name="January" sheetId="1" r:id="rId2"/>
    <sheet name="February" sheetId="21" r:id="rId3"/>
    <sheet name="March" sheetId="22" r:id="rId4"/>
    <sheet name="April" sheetId="23" r:id="rId5"/>
    <sheet name="May" sheetId="24" r:id="rId6"/>
    <sheet name="June" sheetId="25" r:id="rId7"/>
    <sheet name="July" sheetId="26" r:id="rId8"/>
    <sheet name="August" sheetId="27" r:id="rId9"/>
    <sheet name="September" sheetId="28" r:id="rId10"/>
    <sheet name="October" sheetId="29" r:id="rId11"/>
    <sheet name="November" sheetId="30" r:id="rId12"/>
    <sheet name="December" sheetId="31" r:id="rId13"/>
  </sheets>
  <calcPr calcId="171027"/>
  <fileRecoveryPr autoRecover="0"/>
</workbook>
</file>

<file path=xl/calcChain.xml><?xml version="1.0" encoding="utf-8"?>
<calcChain xmlns="http://schemas.openxmlformats.org/spreadsheetml/2006/main">
  <c r="B122" i="20" l="1"/>
  <c r="C122" i="20"/>
  <c r="D122" i="20"/>
  <c r="E122" i="20"/>
  <c r="F122" i="20"/>
  <c r="G122" i="20"/>
  <c r="H122" i="20"/>
  <c r="I122" i="20"/>
  <c r="J122" i="20"/>
  <c r="K122" i="20"/>
  <c r="L122" i="20"/>
  <c r="H145" i="31" l="1"/>
  <c r="I145" i="31"/>
  <c r="K145" i="31" l="1"/>
  <c r="V135" i="31"/>
  <c r="L100" i="31"/>
  <c r="H62" i="31"/>
  <c r="F34" i="31"/>
  <c r="F37" i="20" l="1"/>
  <c r="AC145" i="20"/>
  <c r="P155" i="20"/>
  <c r="M109" i="20"/>
  <c r="W67" i="20"/>
  <c r="H67" i="20"/>
  <c r="V37" i="20"/>
  <c r="B47" i="20"/>
  <c r="C37" i="20" s="1"/>
  <c r="F19" i="30" l="1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O147" i="30"/>
  <c r="M147" i="30"/>
  <c r="L147" i="30"/>
  <c r="N147" i="30"/>
  <c r="AA129" i="30"/>
  <c r="AA130" i="30"/>
  <c r="AA131" i="30"/>
  <c r="AA132" i="30"/>
  <c r="AA133" i="30"/>
  <c r="AA134" i="30"/>
  <c r="AA135" i="30"/>
  <c r="AA136" i="30"/>
  <c r="AA137" i="30"/>
  <c r="N101" i="30"/>
  <c r="E113" i="30"/>
  <c r="H63" i="30"/>
  <c r="B80" i="20" l="1"/>
  <c r="C80" i="20"/>
  <c r="D80" i="20"/>
  <c r="E80" i="20"/>
  <c r="F80" i="20"/>
  <c r="G80" i="20"/>
  <c r="W54" i="20"/>
  <c r="W55" i="20"/>
  <c r="W56" i="20"/>
  <c r="W57" i="20"/>
  <c r="W58" i="20"/>
  <c r="W59" i="20"/>
  <c r="W60" i="20"/>
  <c r="W61" i="20"/>
  <c r="W62" i="20"/>
  <c r="W63" i="20"/>
  <c r="W64" i="20"/>
  <c r="W65" i="20"/>
  <c r="W66" i="20"/>
  <c r="W68" i="20"/>
  <c r="W69" i="20"/>
  <c r="W70" i="20"/>
  <c r="W71" i="20"/>
  <c r="W72" i="20"/>
  <c r="W73" i="20"/>
  <c r="W74" i="20"/>
  <c r="W75" i="20"/>
  <c r="W76" i="20"/>
  <c r="W77" i="20"/>
  <c r="W78" i="20"/>
  <c r="W79" i="20"/>
  <c r="W53" i="20"/>
  <c r="W80" i="20" l="1"/>
  <c r="S47" i="20" l="1"/>
  <c r="V21" i="20"/>
  <c r="V22" i="20"/>
  <c r="V23" i="20"/>
  <c r="V24" i="20"/>
  <c r="V25" i="20"/>
  <c r="V26" i="20"/>
  <c r="V27" i="20"/>
  <c r="V28" i="20"/>
  <c r="V29" i="20"/>
  <c r="V30" i="20"/>
  <c r="V31" i="20"/>
  <c r="V32" i="20"/>
  <c r="V33" i="20"/>
  <c r="V34" i="20"/>
  <c r="V35" i="20"/>
  <c r="V36" i="20"/>
  <c r="V38" i="20"/>
  <c r="V39" i="20"/>
  <c r="V40" i="20"/>
  <c r="V41" i="20"/>
  <c r="V42" i="20"/>
  <c r="V43" i="20"/>
  <c r="V44" i="20"/>
  <c r="V45" i="20"/>
  <c r="V46" i="20"/>
  <c r="J47" i="20"/>
  <c r="K47" i="20"/>
  <c r="L47" i="20"/>
  <c r="M47" i="20"/>
  <c r="N47" i="20"/>
  <c r="O47" i="20"/>
  <c r="P47" i="20"/>
  <c r="Q47" i="20"/>
  <c r="R47" i="20"/>
  <c r="M136" i="29" l="1"/>
  <c r="G140" i="28" l="1"/>
  <c r="K140" i="28"/>
  <c r="U145" i="31" l="1"/>
  <c r="T145" i="31"/>
  <c r="S145" i="31"/>
  <c r="R145" i="31"/>
  <c r="Q145" i="31"/>
  <c r="P145" i="31"/>
  <c r="O145" i="31"/>
  <c r="N145" i="31"/>
  <c r="M145" i="31"/>
  <c r="L145" i="31"/>
  <c r="J145" i="31"/>
  <c r="G145" i="31"/>
  <c r="F145" i="31"/>
  <c r="E145" i="31"/>
  <c r="D145" i="31"/>
  <c r="C145" i="31"/>
  <c r="B145" i="31"/>
  <c r="V144" i="31"/>
  <c r="V143" i="31"/>
  <c r="V142" i="31"/>
  <c r="V141" i="31"/>
  <c r="V140" i="31"/>
  <c r="V139" i="31"/>
  <c r="V138" i="31"/>
  <c r="V137" i="31"/>
  <c r="V136" i="31"/>
  <c r="V134" i="31"/>
  <c r="V133" i="31"/>
  <c r="V132" i="31"/>
  <c r="V131" i="31"/>
  <c r="V130" i="31"/>
  <c r="V129" i="31"/>
  <c r="V128" i="31"/>
  <c r="V127" i="31"/>
  <c r="V126" i="31"/>
  <c r="V125" i="31"/>
  <c r="V124" i="31"/>
  <c r="V123" i="31"/>
  <c r="V122" i="31"/>
  <c r="V121" i="31"/>
  <c r="V120" i="31"/>
  <c r="V119" i="31"/>
  <c r="K112" i="31"/>
  <c r="J112" i="31"/>
  <c r="I112" i="31"/>
  <c r="H112" i="31"/>
  <c r="G112" i="31"/>
  <c r="F112" i="31"/>
  <c r="E112" i="31"/>
  <c r="D112" i="31"/>
  <c r="C112" i="31"/>
  <c r="B112" i="31"/>
  <c r="L111" i="31"/>
  <c r="L110" i="31"/>
  <c r="L109" i="31"/>
  <c r="L108" i="31"/>
  <c r="L107" i="31"/>
  <c r="L106" i="31"/>
  <c r="L105" i="31"/>
  <c r="L104" i="31"/>
  <c r="L103" i="31"/>
  <c r="L102" i="31"/>
  <c r="L101" i="31"/>
  <c r="L99" i="31"/>
  <c r="L98" i="31"/>
  <c r="L97" i="31"/>
  <c r="L96" i="31"/>
  <c r="L95" i="31"/>
  <c r="L94" i="31"/>
  <c r="L93" i="31"/>
  <c r="L92" i="31"/>
  <c r="L91" i="31"/>
  <c r="L90" i="31"/>
  <c r="L89" i="31"/>
  <c r="L88" i="31"/>
  <c r="L87" i="31"/>
  <c r="B82" i="31"/>
  <c r="C79" i="31" s="1"/>
  <c r="G74" i="31"/>
  <c r="F74" i="31"/>
  <c r="E74" i="31"/>
  <c r="D74" i="31"/>
  <c r="C74" i="31"/>
  <c r="B74" i="31"/>
  <c r="H73" i="31"/>
  <c r="H72" i="31"/>
  <c r="H71" i="31"/>
  <c r="H70" i="31"/>
  <c r="H69" i="31"/>
  <c r="H68" i="31"/>
  <c r="H67" i="31"/>
  <c r="H66" i="31"/>
  <c r="H65" i="31"/>
  <c r="H64" i="31"/>
  <c r="H63" i="31"/>
  <c r="H61" i="31"/>
  <c r="H60" i="31"/>
  <c r="H59" i="31"/>
  <c r="H58" i="31"/>
  <c r="H57" i="31"/>
  <c r="H56" i="31"/>
  <c r="H55" i="31"/>
  <c r="H54" i="31"/>
  <c r="H53" i="31"/>
  <c r="H52" i="31"/>
  <c r="H51" i="31"/>
  <c r="H50" i="31"/>
  <c r="H49" i="31"/>
  <c r="E44" i="31"/>
  <c r="B44" i="31"/>
  <c r="F43" i="31"/>
  <c r="F42" i="31"/>
  <c r="F41" i="31"/>
  <c r="F40" i="31"/>
  <c r="F39" i="31"/>
  <c r="F38" i="31"/>
  <c r="F37" i="31"/>
  <c r="F36" i="31"/>
  <c r="F35" i="31"/>
  <c r="F33" i="31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B11" i="31"/>
  <c r="C10" i="31"/>
  <c r="C9" i="31"/>
  <c r="C8" i="31"/>
  <c r="C7" i="31"/>
  <c r="C6" i="31"/>
  <c r="C5" i="31"/>
  <c r="H133" i="27"/>
  <c r="H49" i="27"/>
  <c r="H50" i="27"/>
  <c r="H51" i="27"/>
  <c r="H52" i="27"/>
  <c r="H53" i="27"/>
  <c r="H54" i="27"/>
  <c r="H55" i="27"/>
  <c r="H56" i="27"/>
  <c r="H57" i="27"/>
  <c r="H58" i="27"/>
  <c r="H59" i="27"/>
  <c r="H60" i="27"/>
  <c r="H61" i="27"/>
  <c r="H62" i="27"/>
  <c r="H63" i="27"/>
  <c r="H64" i="27"/>
  <c r="H65" i="27"/>
  <c r="H66" i="27"/>
  <c r="H67" i="27"/>
  <c r="H68" i="27"/>
  <c r="H69" i="27"/>
  <c r="H70" i="27"/>
  <c r="H71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V145" i="31" l="1"/>
  <c r="C80" i="31"/>
  <c r="C81" i="31"/>
  <c r="C41" i="31"/>
  <c r="C34" i="31"/>
  <c r="C43" i="31"/>
  <c r="C25" i="31"/>
  <c r="C19" i="31"/>
  <c r="C39" i="31"/>
  <c r="C33" i="31"/>
  <c r="C35" i="31"/>
  <c r="C29" i="31"/>
  <c r="C30" i="31"/>
  <c r="C18" i="31"/>
  <c r="C27" i="31"/>
  <c r="C42" i="31"/>
  <c r="C21" i="31"/>
  <c r="C40" i="31"/>
  <c r="C26" i="31"/>
  <c r="C36" i="31"/>
  <c r="C22" i="31"/>
  <c r="C31" i="31"/>
  <c r="L112" i="31"/>
  <c r="C23" i="31"/>
  <c r="C38" i="31"/>
  <c r="H74" i="31"/>
  <c r="C78" i="31"/>
  <c r="C82" i="31" s="1"/>
  <c r="C20" i="31"/>
  <c r="C24" i="31"/>
  <c r="C28" i="31"/>
  <c r="C32" i="31"/>
  <c r="C37" i="31"/>
  <c r="Z147" i="30"/>
  <c r="Y147" i="30"/>
  <c r="X147" i="30"/>
  <c r="W147" i="30"/>
  <c r="V147" i="30"/>
  <c r="U147" i="30"/>
  <c r="T147" i="30"/>
  <c r="S147" i="30"/>
  <c r="R147" i="30"/>
  <c r="Q147" i="30"/>
  <c r="P147" i="30"/>
  <c r="K147" i="30"/>
  <c r="J147" i="30"/>
  <c r="I147" i="30"/>
  <c r="H147" i="30"/>
  <c r="G147" i="30"/>
  <c r="F147" i="30"/>
  <c r="E147" i="30"/>
  <c r="D147" i="30"/>
  <c r="C147" i="30"/>
  <c r="B147" i="30"/>
  <c r="AA146" i="30"/>
  <c r="AA145" i="30"/>
  <c r="AA144" i="30"/>
  <c r="AA143" i="30"/>
  <c r="AA142" i="30"/>
  <c r="AA141" i="30"/>
  <c r="AA140" i="30"/>
  <c r="AA139" i="30"/>
  <c r="AA138" i="30"/>
  <c r="AA128" i="30"/>
  <c r="AA127" i="30"/>
  <c r="AA126" i="30"/>
  <c r="AA125" i="30"/>
  <c r="AA124" i="30"/>
  <c r="AA123" i="30"/>
  <c r="AA122" i="30"/>
  <c r="AA121" i="30"/>
  <c r="AA120" i="30"/>
  <c r="L113" i="30"/>
  <c r="K113" i="30"/>
  <c r="J113" i="30"/>
  <c r="I113" i="30"/>
  <c r="H113" i="30"/>
  <c r="G113" i="30"/>
  <c r="F113" i="30"/>
  <c r="D113" i="30"/>
  <c r="C113" i="30"/>
  <c r="B113" i="30"/>
  <c r="N112" i="30"/>
  <c r="N111" i="30"/>
  <c r="N110" i="30"/>
  <c r="N109" i="30"/>
  <c r="N108" i="30"/>
  <c r="N107" i="30"/>
  <c r="N106" i="30"/>
  <c r="N105" i="30"/>
  <c r="N104" i="30"/>
  <c r="N103" i="30"/>
  <c r="N102" i="30"/>
  <c r="N100" i="30"/>
  <c r="N99" i="30"/>
  <c r="N98" i="30"/>
  <c r="N97" i="30"/>
  <c r="N96" i="30"/>
  <c r="N95" i="30"/>
  <c r="N94" i="30"/>
  <c r="N93" i="30"/>
  <c r="N92" i="30"/>
  <c r="N91" i="30"/>
  <c r="N90" i="30"/>
  <c r="N89" i="30"/>
  <c r="N88" i="30"/>
  <c r="B83" i="30"/>
  <c r="C81" i="30" s="1"/>
  <c r="G75" i="30"/>
  <c r="F75" i="30"/>
  <c r="E75" i="30"/>
  <c r="D75" i="30"/>
  <c r="C75" i="30"/>
  <c r="B75" i="30"/>
  <c r="H74" i="30"/>
  <c r="H73" i="30"/>
  <c r="H72" i="30"/>
  <c r="H71" i="30"/>
  <c r="H70" i="30"/>
  <c r="H69" i="30"/>
  <c r="H68" i="30"/>
  <c r="H67" i="30"/>
  <c r="H66" i="30"/>
  <c r="H65" i="30"/>
  <c r="H64" i="30"/>
  <c r="H62" i="30"/>
  <c r="H61" i="30"/>
  <c r="H60" i="30"/>
  <c r="H59" i="30"/>
  <c r="H58" i="30"/>
  <c r="H57" i="30"/>
  <c r="H56" i="30"/>
  <c r="H55" i="30"/>
  <c r="H54" i="30"/>
  <c r="H53" i="30"/>
  <c r="H52" i="30"/>
  <c r="H51" i="30"/>
  <c r="H50" i="30"/>
  <c r="E45" i="30"/>
  <c r="B45" i="30"/>
  <c r="F18" i="30"/>
  <c r="B11" i="30"/>
  <c r="C10" i="30"/>
  <c r="C9" i="30"/>
  <c r="C8" i="30"/>
  <c r="C7" i="30"/>
  <c r="C6" i="30"/>
  <c r="C5" i="30"/>
  <c r="W136" i="29"/>
  <c r="V136" i="29"/>
  <c r="U136" i="29"/>
  <c r="T136" i="29"/>
  <c r="S136" i="29"/>
  <c r="R136" i="29"/>
  <c r="Q136" i="29"/>
  <c r="P136" i="29"/>
  <c r="O136" i="29"/>
  <c r="N136" i="29"/>
  <c r="L136" i="29"/>
  <c r="K136" i="29"/>
  <c r="J136" i="29"/>
  <c r="I136" i="29"/>
  <c r="H136" i="29"/>
  <c r="G136" i="29"/>
  <c r="F136" i="29"/>
  <c r="E136" i="29"/>
  <c r="D136" i="29"/>
  <c r="C136" i="29"/>
  <c r="B136" i="29"/>
  <c r="X135" i="29"/>
  <c r="X134" i="29"/>
  <c r="X133" i="29"/>
  <c r="X132" i="29"/>
  <c r="X131" i="29"/>
  <c r="X130" i="29"/>
  <c r="X129" i="29"/>
  <c r="X128" i="29"/>
  <c r="X127" i="29"/>
  <c r="X126" i="29"/>
  <c r="X125" i="29"/>
  <c r="X124" i="29"/>
  <c r="X123" i="29"/>
  <c r="X122" i="29"/>
  <c r="X121" i="29"/>
  <c r="X120" i="29"/>
  <c r="X119" i="29"/>
  <c r="X118" i="29"/>
  <c r="X117" i="29"/>
  <c r="X116" i="29"/>
  <c r="X115" i="29"/>
  <c r="L108" i="29"/>
  <c r="K108" i="29"/>
  <c r="J108" i="29"/>
  <c r="I108" i="29"/>
  <c r="H108" i="29"/>
  <c r="G108" i="29"/>
  <c r="F108" i="29"/>
  <c r="E108" i="29"/>
  <c r="D108" i="29"/>
  <c r="C108" i="29"/>
  <c r="B108" i="29"/>
  <c r="M107" i="29"/>
  <c r="M106" i="29"/>
  <c r="M105" i="29"/>
  <c r="M104" i="29"/>
  <c r="M103" i="29"/>
  <c r="M102" i="29"/>
  <c r="M101" i="29"/>
  <c r="M100" i="29"/>
  <c r="M99" i="29"/>
  <c r="M98" i="29"/>
  <c r="M97" i="29"/>
  <c r="M96" i="29"/>
  <c r="M95" i="29"/>
  <c r="M94" i="29"/>
  <c r="M93" i="29"/>
  <c r="M92" i="29"/>
  <c r="M91" i="29"/>
  <c r="M90" i="29"/>
  <c r="M89" i="29"/>
  <c r="M88" i="29"/>
  <c r="M87" i="29"/>
  <c r="M86" i="29"/>
  <c r="M85" i="29"/>
  <c r="M84" i="29"/>
  <c r="B80" i="29"/>
  <c r="C78" i="29" s="1"/>
  <c r="C79" i="29"/>
  <c r="G72" i="29"/>
  <c r="F72" i="29"/>
  <c r="E72" i="29"/>
  <c r="D72" i="29"/>
  <c r="C72" i="29"/>
  <c r="B72" i="29"/>
  <c r="H71" i="29"/>
  <c r="H70" i="29"/>
  <c r="H69" i="29"/>
  <c r="H68" i="29"/>
  <c r="H67" i="29"/>
  <c r="H66" i="29"/>
  <c r="H65" i="29"/>
  <c r="H64" i="29"/>
  <c r="H63" i="29"/>
  <c r="H62" i="29"/>
  <c r="H61" i="29"/>
  <c r="H60" i="29"/>
  <c r="H59" i="29"/>
  <c r="H58" i="29"/>
  <c r="H57" i="29"/>
  <c r="H56" i="29"/>
  <c r="H55" i="29"/>
  <c r="H54" i="29"/>
  <c r="H53" i="29"/>
  <c r="H52" i="29"/>
  <c r="H51" i="29"/>
  <c r="H50" i="29"/>
  <c r="H49" i="29"/>
  <c r="H48" i="29"/>
  <c r="E43" i="29"/>
  <c r="B43" i="29"/>
  <c r="C40" i="29" s="1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B11" i="29"/>
  <c r="C10" i="29"/>
  <c r="C9" i="29"/>
  <c r="C8" i="29"/>
  <c r="C7" i="29"/>
  <c r="C6" i="29"/>
  <c r="C5" i="29"/>
  <c r="U140" i="28"/>
  <c r="T140" i="28"/>
  <c r="S140" i="28"/>
  <c r="R140" i="28"/>
  <c r="Q140" i="28"/>
  <c r="P140" i="28"/>
  <c r="O140" i="28"/>
  <c r="N140" i="28"/>
  <c r="M140" i="28"/>
  <c r="L140" i="28"/>
  <c r="J140" i="28"/>
  <c r="I140" i="28"/>
  <c r="H140" i="28"/>
  <c r="F140" i="28"/>
  <c r="E140" i="28"/>
  <c r="D140" i="28"/>
  <c r="C140" i="28"/>
  <c r="B140" i="28"/>
  <c r="V139" i="28"/>
  <c r="V138" i="28"/>
  <c r="V137" i="28"/>
  <c r="V136" i="28"/>
  <c r="V135" i="28"/>
  <c r="V134" i="28"/>
  <c r="V133" i="28"/>
  <c r="V132" i="28"/>
  <c r="V131" i="28"/>
  <c r="V130" i="28"/>
  <c r="V129" i="28"/>
  <c r="V128" i="28"/>
  <c r="V127" i="28"/>
  <c r="V126" i="28"/>
  <c r="V125" i="28"/>
  <c r="V124" i="28"/>
  <c r="V123" i="28"/>
  <c r="V122" i="28"/>
  <c r="V121" i="28"/>
  <c r="V120" i="28"/>
  <c r="V119" i="28"/>
  <c r="V118" i="28"/>
  <c r="V117" i="28"/>
  <c r="V116" i="28"/>
  <c r="V115" i="28"/>
  <c r="K108" i="28"/>
  <c r="J108" i="28"/>
  <c r="I108" i="28"/>
  <c r="H108" i="28"/>
  <c r="G108" i="28"/>
  <c r="F108" i="28"/>
  <c r="E108" i="28"/>
  <c r="D108" i="28"/>
  <c r="C108" i="28"/>
  <c r="B108" i="28"/>
  <c r="L107" i="28"/>
  <c r="L106" i="28"/>
  <c r="L105" i="28"/>
  <c r="L104" i="28"/>
  <c r="L103" i="28"/>
  <c r="L102" i="28"/>
  <c r="L101" i="28"/>
  <c r="L100" i="28"/>
  <c r="L99" i="28"/>
  <c r="L98" i="28"/>
  <c r="L97" i="28"/>
  <c r="L96" i="28"/>
  <c r="L95" i="28"/>
  <c r="L94" i="28"/>
  <c r="L93" i="28"/>
  <c r="L92" i="28"/>
  <c r="L91" i="28"/>
  <c r="L90" i="28"/>
  <c r="L89" i="28"/>
  <c r="L88" i="28"/>
  <c r="L87" i="28"/>
  <c r="L86" i="28"/>
  <c r="L85" i="28"/>
  <c r="L84" i="28"/>
  <c r="B80" i="28"/>
  <c r="C78" i="28" s="1"/>
  <c r="G72" i="28"/>
  <c r="F72" i="28"/>
  <c r="E72" i="28"/>
  <c r="D72" i="28"/>
  <c r="C72" i="28"/>
  <c r="B72" i="28"/>
  <c r="H71" i="28"/>
  <c r="H70" i="28"/>
  <c r="H69" i="28"/>
  <c r="H68" i="28"/>
  <c r="H67" i="28"/>
  <c r="H66" i="28"/>
  <c r="H65" i="28"/>
  <c r="H64" i="28"/>
  <c r="H63" i="28"/>
  <c r="H62" i="28"/>
  <c r="H61" i="28"/>
  <c r="H60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E43" i="28"/>
  <c r="B43" i="28"/>
  <c r="C39" i="28" s="1"/>
  <c r="F42" i="28"/>
  <c r="F41" i="28"/>
  <c r="F40" i="28"/>
  <c r="F39" i="28"/>
  <c r="F38" i="28"/>
  <c r="F37" i="28"/>
  <c r="F36" i="28"/>
  <c r="F35" i="28"/>
  <c r="F34" i="28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B11" i="28"/>
  <c r="C10" i="28"/>
  <c r="C9" i="28"/>
  <c r="C8" i="28"/>
  <c r="C7" i="28"/>
  <c r="C6" i="28"/>
  <c r="C5" i="28"/>
  <c r="V133" i="27"/>
  <c r="U133" i="27"/>
  <c r="T133" i="27"/>
  <c r="S133" i="27"/>
  <c r="R133" i="27"/>
  <c r="Q133" i="27"/>
  <c r="P133" i="27"/>
  <c r="O133" i="27"/>
  <c r="N133" i="27"/>
  <c r="M133" i="27"/>
  <c r="L133" i="27"/>
  <c r="K133" i="27"/>
  <c r="J133" i="27"/>
  <c r="I133" i="27"/>
  <c r="G133" i="27"/>
  <c r="F133" i="27"/>
  <c r="E133" i="27"/>
  <c r="D133" i="27"/>
  <c r="C133" i="27"/>
  <c r="B133" i="27"/>
  <c r="W132" i="27"/>
  <c r="W131" i="27"/>
  <c r="W130" i="27"/>
  <c r="W129" i="27"/>
  <c r="W128" i="27"/>
  <c r="W127" i="27"/>
  <c r="W126" i="27"/>
  <c r="W125" i="27"/>
  <c r="W124" i="27"/>
  <c r="W123" i="27"/>
  <c r="W122" i="27"/>
  <c r="W121" i="27"/>
  <c r="W120" i="27"/>
  <c r="W119" i="27"/>
  <c r="W118" i="27"/>
  <c r="W117" i="27"/>
  <c r="W116" i="27"/>
  <c r="W115" i="27"/>
  <c r="W114" i="27"/>
  <c r="W113" i="27"/>
  <c r="K106" i="27"/>
  <c r="J106" i="27"/>
  <c r="I106" i="27"/>
  <c r="H106" i="27"/>
  <c r="G106" i="27"/>
  <c r="F106" i="27"/>
  <c r="E106" i="27"/>
  <c r="D106" i="27"/>
  <c r="C106" i="27"/>
  <c r="B106" i="27"/>
  <c r="L105" i="27"/>
  <c r="L104" i="27"/>
  <c r="L103" i="27"/>
  <c r="L102" i="27"/>
  <c r="L101" i="27"/>
  <c r="L100" i="27"/>
  <c r="L99" i="27"/>
  <c r="L98" i="27"/>
  <c r="L97" i="27"/>
  <c r="L96" i="27"/>
  <c r="L95" i="27"/>
  <c r="L94" i="27"/>
  <c r="L93" i="27"/>
  <c r="L92" i="27"/>
  <c r="L91" i="27"/>
  <c r="L90" i="27"/>
  <c r="L89" i="27"/>
  <c r="L88" i="27"/>
  <c r="L87" i="27"/>
  <c r="L86" i="27"/>
  <c r="L85" i="27"/>
  <c r="L84" i="27"/>
  <c r="B80" i="27"/>
  <c r="C78" i="27" s="1"/>
  <c r="G72" i="27"/>
  <c r="F72" i="27"/>
  <c r="E72" i="27"/>
  <c r="D72" i="27"/>
  <c r="C72" i="27"/>
  <c r="B72" i="27"/>
  <c r="H48" i="27"/>
  <c r="E43" i="27"/>
  <c r="B43" i="27"/>
  <c r="F18" i="27"/>
  <c r="B11" i="27"/>
  <c r="C10" i="27"/>
  <c r="C9" i="27"/>
  <c r="C8" i="27"/>
  <c r="C7" i="27"/>
  <c r="C6" i="27"/>
  <c r="C5" i="27"/>
  <c r="AB155" i="20"/>
  <c r="AA155" i="20"/>
  <c r="Z155" i="20"/>
  <c r="Y155" i="20"/>
  <c r="X155" i="20"/>
  <c r="W155" i="20"/>
  <c r="V155" i="20"/>
  <c r="U155" i="20"/>
  <c r="T155" i="20"/>
  <c r="S155" i="20"/>
  <c r="R155" i="20"/>
  <c r="Q155" i="20"/>
  <c r="O155" i="20"/>
  <c r="N155" i="20"/>
  <c r="M155" i="20"/>
  <c r="L155" i="20"/>
  <c r="K155" i="20"/>
  <c r="J155" i="20"/>
  <c r="I155" i="20"/>
  <c r="H155" i="20"/>
  <c r="G155" i="20"/>
  <c r="F155" i="20"/>
  <c r="E155" i="20"/>
  <c r="D155" i="20"/>
  <c r="C155" i="20"/>
  <c r="B155" i="20"/>
  <c r="AC154" i="20"/>
  <c r="AC153" i="20"/>
  <c r="AC152" i="20"/>
  <c r="AC151" i="20"/>
  <c r="AC150" i="20"/>
  <c r="AC149" i="20"/>
  <c r="AC148" i="20"/>
  <c r="AC147" i="20"/>
  <c r="AC146" i="20"/>
  <c r="AC144" i="20"/>
  <c r="AC143" i="20"/>
  <c r="AC142" i="20"/>
  <c r="AC141" i="20"/>
  <c r="AC140" i="20"/>
  <c r="AC139" i="20"/>
  <c r="AC138" i="20"/>
  <c r="AC137" i="20"/>
  <c r="AC136" i="20"/>
  <c r="AC135" i="20"/>
  <c r="AC134" i="20"/>
  <c r="AC133" i="20"/>
  <c r="AC132" i="20"/>
  <c r="AC131" i="20"/>
  <c r="AC130" i="20"/>
  <c r="AC129" i="20"/>
  <c r="AC128" i="20"/>
  <c r="M121" i="20"/>
  <c r="M120" i="20"/>
  <c r="M119" i="20"/>
  <c r="M118" i="20"/>
  <c r="M117" i="20"/>
  <c r="M116" i="20"/>
  <c r="M115" i="20"/>
  <c r="M114" i="20"/>
  <c r="M113" i="20"/>
  <c r="M112" i="20"/>
  <c r="M111" i="20"/>
  <c r="M110" i="20"/>
  <c r="M108" i="20"/>
  <c r="M107" i="20"/>
  <c r="M106" i="20"/>
  <c r="M105" i="20"/>
  <c r="M104" i="20"/>
  <c r="M103" i="20"/>
  <c r="M102" i="20"/>
  <c r="M101" i="20"/>
  <c r="M100" i="20"/>
  <c r="M99" i="20"/>
  <c r="M98" i="20"/>
  <c r="M97" i="20"/>
  <c r="M96" i="20"/>
  <c r="M95" i="20"/>
  <c r="B89" i="20"/>
  <c r="C86" i="20" s="1"/>
  <c r="V80" i="20"/>
  <c r="U80" i="20"/>
  <c r="T80" i="20"/>
  <c r="S80" i="20"/>
  <c r="R80" i="20"/>
  <c r="Q80" i="20"/>
  <c r="P80" i="20"/>
  <c r="O80" i="20"/>
  <c r="N80" i="20"/>
  <c r="M80" i="20"/>
  <c r="L80" i="20"/>
  <c r="K80" i="20"/>
  <c r="H79" i="20"/>
  <c r="H78" i="20"/>
  <c r="H77" i="20"/>
  <c r="H76" i="20"/>
  <c r="H75" i="20"/>
  <c r="H74" i="20"/>
  <c r="H73" i="20"/>
  <c r="H72" i="20"/>
  <c r="H71" i="20"/>
  <c r="H70" i="20"/>
  <c r="H69" i="20"/>
  <c r="H68" i="20"/>
  <c r="H66" i="20"/>
  <c r="H65" i="20"/>
  <c r="H64" i="20"/>
  <c r="H63" i="20"/>
  <c r="H62" i="20"/>
  <c r="H61" i="20"/>
  <c r="H60" i="20"/>
  <c r="H59" i="20"/>
  <c r="H58" i="20"/>
  <c r="H57" i="20"/>
  <c r="H56" i="20"/>
  <c r="H55" i="20"/>
  <c r="H54" i="20"/>
  <c r="H53" i="20"/>
  <c r="U47" i="20"/>
  <c r="T47" i="20"/>
  <c r="C43" i="20"/>
  <c r="F46" i="20"/>
  <c r="F45" i="20"/>
  <c r="F44" i="20"/>
  <c r="F43" i="20"/>
  <c r="F42" i="20"/>
  <c r="F41" i="20"/>
  <c r="F40" i="20"/>
  <c r="F39" i="20"/>
  <c r="F38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V20" i="20"/>
  <c r="V47" i="20" s="1"/>
  <c r="F20" i="20"/>
  <c r="B11" i="20"/>
  <c r="C10" i="20"/>
  <c r="C9" i="20"/>
  <c r="C8" i="20"/>
  <c r="C7" i="20"/>
  <c r="C6" i="20"/>
  <c r="C5" i="20"/>
  <c r="C85" i="20" l="1"/>
  <c r="C87" i="20"/>
  <c r="C88" i="20"/>
  <c r="C89" i="20" s="1"/>
  <c r="AA147" i="30"/>
  <c r="N113" i="30"/>
  <c r="C82" i="30"/>
  <c r="C25" i="30"/>
  <c r="C35" i="30"/>
  <c r="C43" i="30"/>
  <c r="C27" i="30"/>
  <c r="C20" i="30"/>
  <c r="C39" i="30"/>
  <c r="C30" i="30"/>
  <c r="C24" i="30"/>
  <c r="C38" i="30"/>
  <c r="C44" i="30"/>
  <c r="C33" i="30"/>
  <c r="C21" i="30"/>
  <c r="C42" i="30"/>
  <c r="C29" i="30"/>
  <c r="C34" i="30"/>
  <c r="C18" i="30"/>
  <c r="C22" i="30"/>
  <c r="C26" i="30"/>
  <c r="C31" i="30"/>
  <c r="C36" i="30"/>
  <c r="C40" i="30"/>
  <c r="C19" i="30"/>
  <c r="C23" i="30"/>
  <c r="C28" i="30"/>
  <c r="C32" i="30"/>
  <c r="C37" i="30"/>
  <c r="C41" i="30"/>
  <c r="C29" i="29"/>
  <c r="C35" i="20"/>
  <c r="C79" i="28"/>
  <c r="C31" i="28"/>
  <c r="C21" i="28"/>
  <c r="C39" i="20"/>
  <c r="C22" i="20"/>
  <c r="C32" i="20"/>
  <c r="C46" i="20"/>
  <c r="C29" i="20"/>
  <c r="C27" i="20"/>
  <c r="C30" i="20"/>
  <c r="C44" i="20"/>
  <c r="C21" i="20"/>
  <c r="C24" i="20"/>
  <c r="C38" i="20"/>
  <c r="C41" i="20"/>
  <c r="C79" i="27"/>
  <c r="C21" i="27"/>
  <c r="C29" i="27"/>
  <c r="C37" i="27"/>
  <c r="C22" i="27"/>
  <c r="C30" i="27"/>
  <c r="C38" i="27"/>
  <c r="C23" i="27"/>
  <c r="C31" i="27"/>
  <c r="C39" i="27"/>
  <c r="C24" i="27"/>
  <c r="C32" i="27"/>
  <c r="C40" i="27"/>
  <c r="C25" i="27"/>
  <c r="C33" i="27"/>
  <c r="C41" i="27"/>
  <c r="C26" i="27"/>
  <c r="C34" i="27"/>
  <c r="C42" i="27"/>
  <c r="C27" i="27"/>
  <c r="C35" i="27"/>
  <c r="C20" i="27"/>
  <c r="C28" i="27"/>
  <c r="C36" i="27"/>
  <c r="C19" i="27"/>
  <c r="C37" i="28"/>
  <c r="C27" i="28"/>
  <c r="C21" i="29"/>
  <c r="M108" i="29"/>
  <c r="AC155" i="20"/>
  <c r="C18" i="27"/>
  <c r="C33" i="28"/>
  <c r="C26" i="29"/>
  <c r="C35" i="29"/>
  <c r="M122" i="20"/>
  <c r="C23" i="28"/>
  <c r="L108" i="28"/>
  <c r="C22" i="29"/>
  <c r="C31" i="29"/>
  <c r="C41" i="29"/>
  <c r="H72" i="29"/>
  <c r="C38" i="29"/>
  <c r="C25" i="29"/>
  <c r="C30" i="29"/>
  <c r="C29" i="28"/>
  <c r="H72" i="28"/>
  <c r="C18" i="29"/>
  <c r="C27" i="29"/>
  <c r="X136" i="29"/>
  <c r="C42" i="29"/>
  <c r="W133" i="27"/>
  <c r="C19" i="28"/>
  <c r="C35" i="28"/>
  <c r="C41" i="28"/>
  <c r="V140" i="28"/>
  <c r="C23" i="29"/>
  <c r="C37" i="29"/>
  <c r="C25" i="28"/>
  <c r="C19" i="29"/>
  <c r="C33" i="29"/>
  <c r="H75" i="30"/>
  <c r="C34" i="29"/>
  <c r="H80" i="20"/>
  <c r="C79" i="30"/>
  <c r="C80" i="30"/>
  <c r="C39" i="29"/>
  <c r="C76" i="29"/>
  <c r="C80" i="29" s="1"/>
  <c r="C20" i="29"/>
  <c r="C24" i="29"/>
  <c r="C28" i="29"/>
  <c r="C32" i="29"/>
  <c r="C36" i="29"/>
  <c r="C77" i="29"/>
  <c r="C18" i="28"/>
  <c r="C22" i="28"/>
  <c r="C26" i="28"/>
  <c r="C30" i="28"/>
  <c r="C34" i="28"/>
  <c r="C38" i="28"/>
  <c r="C42" i="28"/>
  <c r="C20" i="28"/>
  <c r="C24" i="28"/>
  <c r="C28" i="28"/>
  <c r="C32" i="28"/>
  <c r="C36" i="28"/>
  <c r="C40" i="28"/>
  <c r="C77" i="28"/>
  <c r="C76" i="28"/>
  <c r="L106" i="27"/>
  <c r="H72" i="27"/>
  <c r="C76" i="27"/>
  <c r="C77" i="27"/>
  <c r="C28" i="20"/>
  <c r="C36" i="20"/>
  <c r="C23" i="20"/>
  <c r="C31" i="20"/>
  <c r="C40" i="20"/>
  <c r="C25" i="20"/>
  <c r="C33" i="20"/>
  <c r="C42" i="20"/>
  <c r="C20" i="20"/>
  <c r="C45" i="20"/>
  <c r="C26" i="20"/>
  <c r="C34" i="20"/>
  <c r="B43" i="26"/>
  <c r="E43" i="26"/>
  <c r="Y116" i="26"/>
  <c r="Y117" i="26"/>
  <c r="Y118" i="26"/>
  <c r="Y119" i="26"/>
  <c r="Y120" i="26"/>
  <c r="Y121" i="26"/>
  <c r="Y122" i="26"/>
  <c r="Y123" i="26"/>
  <c r="Y124" i="26"/>
  <c r="Y125" i="26"/>
  <c r="Y126" i="26"/>
  <c r="Y127" i="26"/>
  <c r="Y128" i="26"/>
  <c r="Y129" i="26"/>
  <c r="Y130" i="26"/>
  <c r="Y131" i="26"/>
  <c r="Y132" i="26"/>
  <c r="Y133" i="26"/>
  <c r="Y134" i="26"/>
  <c r="Y135" i="26"/>
  <c r="Y136" i="26"/>
  <c r="Y137" i="26"/>
  <c r="Y138" i="26"/>
  <c r="Y139" i="26"/>
  <c r="Y115" i="26"/>
  <c r="C140" i="26"/>
  <c r="D140" i="26"/>
  <c r="E140" i="26"/>
  <c r="F140" i="26"/>
  <c r="G140" i="26"/>
  <c r="H140" i="26"/>
  <c r="I140" i="26"/>
  <c r="J140" i="26"/>
  <c r="K140" i="26"/>
  <c r="L140" i="26"/>
  <c r="M140" i="26"/>
  <c r="N140" i="26"/>
  <c r="O140" i="26"/>
  <c r="P140" i="26"/>
  <c r="Q140" i="26"/>
  <c r="R140" i="26"/>
  <c r="S140" i="26"/>
  <c r="T140" i="26"/>
  <c r="U140" i="26"/>
  <c r="V140" i="26"/>
  <c r="W140" i="26"/>
  <c r="X140" i="26"/>
  <c r="B140" i="26"/>
  <c r="C108" i="26"/>
  <c r="D108" i="26"/>
  <c r="E108" i="26"/>
  <c r="F108" i="26"/>
  <c r="G108" i="26"/>
  <c r="H108" i="26"/>
  <c r="I108" i="26"/>
  <c r="J108" i="26"/>
  <c r="K108" i="26"/>
  <c r="L108" i="26"/>
  <c r="B108" i="26"/>
  <c r="M84" i="26"/>
  <c r="M85" i="26"/>
  <c r="M86" i="26"/>
  <c r="M87" i="26"/>
  <c r="M88" i="26"/>
  <c r="M89" i="26"/>
  <c r="M90" i="26"/>
  <c r="M91" i="26"/>
  <c r="M92" i="26"/>
  <c r="M93" i="26"/>
  <c r="M94" i="26"/>
  <c r="M95" i="26"/>
  <c r="M96" i="26"/>
  <c r="M97" i="26"/>
  <c r="M98" i="26"/>
  <c r="M99" i="26"/>
  <c r="M100" i="26"/>
  <c r="M101" i="26"/>
  <c r="M102" i="26"/>
  <c r="M103" i="26"/>
  <c r="M104" i="26"/>
  <c r="M105" i="26"/>
  <c r="M106" i="26"/>
  <c r="M107" i="26"/>
  <c r="C72" i="26"/>
  <c r="D72" i="26"/>
  <c r="E72" i="26"/>
  <c r="F72" i="26"/>
  <c r="G72" i="26"/>
  <c r="B72" i="26"/>
  <c r="H64" i="26"/>
  <c r="H65" i="26"/>
  <c r="H66" i="26"/>
  <c r="H67" i="26"/>
  <c r="H68" i="26"/>
  <c r="H69" i="26"/>
  <c r="H70" i="26"/>
  <c r="H71" i="26"/>
  <c r="F30" i="26"/>
  <c r="F31" i="26"/>
  <c r="F32" i="26"/>
  <c r="F33" i="26"/>
  <c r="F34" i="26"/>
  <c r="F35" i="26"/>
  <c r="F36" i="26"/>
  <c r="F37" i="26"/>
  <c r="F38" i="26"/>
  <c r="F39" i="26"/>
  <c r="F40" i="26"/>
  <c r="F41" i="26"/>
  <c r="F42" i="26"/>
  <c r="C35" i="26"/>
  <c r="C83" i="30" l="1"/>
  <c r="C80" i="28"/>
  <c r="C80" i="27"/>
  <c r="M108" i="26"/>
  <c r="Y140" i="26"/>
  <c r="C36" i="26"/>
  <c r="C42" i="26"/>
  <c r="C34" i="26"/>
  <c r="C41" i="26"/>
  <c r="C33" i="26"/>
  <c r="C40" i="26"/>
  <c r="C32" i="26"/>
  <c r="C39" i="26"/>
  <c r="C38" i="26"/>
  <c r="C37" i="26"/>
  <c r="E37" i="25" l="1"/>
  <c r="E36" i="25"/>
  <c r="F36" i="25" s="1"/>
  <c r="E35" i="25"/>
  <c r="E34" i="25"/>
  <c r="F34" i="25" s="1"/>
  <c r="E33" i="25"/>
  <c r="F33" i="25" s="1"/>
  <c r="E32" i="25"/>
  <c r="F32" i="25" s="1"/>
  <c r="F35" i="25"/>
  <c r="E28" i="25"/>
  <c r="F28" i="25" s="1"/>
  <c r="E31" i="25"/>
  <c r="E29" i="25"/>
  <c r="F29" i="25" s="1"/>
  <c r="E22" i="25"/>
  <c r="F22" i="25" s="1"/>
  <c r="E21" i="25"/>
  <c r="F21" i="25" s="1"/>
  <c r="E20" i="25"/>
  <c r="F20" i="25" s="1"/>
  <c r="E19" i="25"/>
  <c r="F19" i="25" s="1"/>
  <c r="E18" i="25"/>
  <c r="U112" i="25"/>
  <c r="B38" i="25"/>
  <c r="C21" i="25" s="1"/>
  <c r="T118" i="25"/>
  <c r="S118" i="25"/>
  <c r="R118" i="25"/>
  <c r="Q118" i="25"/>
  <c r="P118" i="25"/>
  <c r="O118" i="25"/>
  <c r="N118" i="25"/>
  <c r="M118" i="25"/>
  <c r="L118" i="25"/>
  <c r="K118" i="25"/>
  <c r="J118" i="25"/>
  <c r="I118" i="25"/>
  <c r="H118" i="25"/>
  <c r="G118" i="25"/>
  <c r="F118" i="25"/>
  <c r="E118" i="25"/>
  <c r="D118" i="25"/>
  <c r="C118" i="25"/>
  <c r="B118" i="25"/>
  <c r="U117" i="25"/>
  <c r="U116" i="25"/>
  <c r="U115" i="25"/>
  <c r="U114" i="25"/>
  <c r="U113" i="25"/>
  <c r="U111" i="25"/>
  <c r="U110" i="25"/>
  <c r="U109" i="25"/>
  <c r="U108" i="25"/>
  <c r="U107" i="25"/>
  <c r="U106" i="25"/>
  <c r="U105" i="25"/>
  <c r="U104" i="25"/>
  <c r="U103" i="25"/>
  <c r="U102" i="25"/>
  <c r="U101" i="25"/>
  <c r="U100" i="25"/>
  <c r="U99" i="25"/>
  <c r="U98" i="25"/>
  <c r="L93" i="25"/>
  <c r="K93" i="25"/>
  <c r="J93" i="25"/>
  <c r="I93" i="25"/>
  <c r="H93" i="25"/>
  <c r="G93" i="25"/>
  <c r="F93" i="25"/>
  <c r="E93" i="25"/>
  <c r="D93" i="25"/>
  <c r="C93" i="25"/>
  <c r="B93" i="25"/>
  <c r="B70" i="25"/>
  <c r="C66" i="25" s="1"/>
  <c r="G62" i="25"/>
  <c r="F62" i="25"/>
  <c r="E62" i="25"/>
  <c r="D62" i="25"/>
  <c r="C62" i="25"/>
  <c r="B62" i="25"/>
  <c r="F31" i="25"/>
  <c r="E30" i="25"/>
  <c r="F30" i="25" s="1"/>
  <c r="E27" i="25"/>
  <c r="F27" i="25" s="1"/>
  <c r="E26" i="25"/>
  <c r="F26" i="25" s="1"/>
  <c r="E25" i="25"/>
  <c r="F25" i="25" s="1"/>
  <c r="E24" i="25"/>
  <c r="F24" i="25" s="1"/>
  <c r="E23" i="25"/>
  <c r="F23" i="25" s="1"/>
  <c r="B11" i="25"/>
  <c r="C10" i="25"/>
  <c r="C9" i="25"/>
  <c r="C8" i="25"/>
  <c r="C7" i="25"/>
  <c r="C6" i="25"/>
  <c r="C5" i="25"/>
  <c r="F37" i="25" l="1"/>
  <c r="C32" i="25"/>
  <c r="C31" i="25"/>
  <c r="E38" i="25"/>
  <c r="C67" i="25"/>
  <c r="C35" i="25"/>
  <c r="U118" i="25"/>
  <c r="H62" i="25"/>
  <c r="C29" i="25"/>
  <c r="F18" i="25"/>
  <c r="C24" i="25"/>
  <c r="C33" i="25"/>
  <c r="C68" i="25"/>
  <c r="C19" i="25"/>
  <c r="C27" i="25"/>
  <c r="C36" i="25"/>
  <c r="C69" i="25"/>
  <c r="C22" i="25"/>
  <c r="C30" i="25"/>
  <c r="C25" i="25"/>
  <c r="C34" i="25"/>
  <c r="C20" i="25"/>
  <c r="C37" i="25"/>
  <c r="C28" i="25"/>
  <c r="C23" i="25"/>
  <c r="C18" i="25"/>
  <c r="C26" i="25"/>
  <c r="C70" i="25" l="1"/>
  <c r="E36" i="24" l="1"/>
  <c r="F36" i="24" s="1"/>
  <c r="E35" i="24"/>
  <c r="F35" i="24" s="1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C120" i="24"/>
  <c r="D120" i="24"/>
  <c r="E120" i="24"/>
  <c r="F120" i="24"/>
  <c r="G120" i="24"/>
  <c r="H120" i="24"/>
  <c r="I120" i="24"/>
  <c r="J120" i="24"/>
  <c r="K120" i="24"/>
  <c r="L120" i="24"/>
  <c r="M120" i="24"/>
  <c r="N120" i="24"/>
  <c r="O120" i="24"/>
  <c r="P120" i="24"/>
  <c r="Q120" i="24"/>
  <c r="R120" i="24"/>
  <c r="S120" i="24"/>
  <c r="T120" i="24"/>
  <c r="U120" i="24"/>
  <c r="V102" i="24"/>
  <c r="V103" i="24"/>
  <c r="V104" i="24"/>
  <c r="V105" i="24"/>
  <c r="V106" i="24"/>
  <c r="V107" i="24"/>
  <c r="V108" i="24"/>
  <c r="V109" i="24"/>
  <c r="V110" i="24"/>
  <c r="V111" i="24"/>
  <c r="V112" i="24"/>
  <c r="V113" i="24"/>
  <c r="V114" i="24"/>
  <c r="V115" i="24"/>
  <c r="V116" i="24"/>
  <c r="V117" i="24"/>
  <c r="V118" i="24"/>
  <c r="V119" i="24"/>
  <c r="V101" i="24"/>
  <c r="C96" i="24"/>
  <c r="D96" i="24"/>
  <c r="E96" i="24"/>
  <c r="F96" i="24"/>
  <c r="G96" i="24"/>
  <c r="H96" i="24"/>
  <c r="I96" i="24"/>
  <c r="J96" i="24"/>
  <c r="K96" i="24"/>
  <c r="C63" i="24"/>
  <c r="D63" i="24"/>
  <c r="E63" i="24"/>
  <c r="F63" i="24"/>
  <c r="G63" i="24"/>
  <c r="B63" i="24"/>
  <c r="H59" i="24"/>
  <c r="H60" i="24"/>
  <c r="H61" i="24"/>
  <c r="H62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B37" i="24"/>
  <c r="C21" i="24" s="1"/>
  <c r="C33" i="24" l="1"/>
  <c r="C31" i="24"/>
  <c r="C28" i="24"/>
  <c r="E37" i="24"/>
  <c r="F37" i="24" s="1"/>
  <c r="V120" i="24"/>
  <c r="C34" i="24"/>
  <c r="C19" i="24"/>
  <c r="C32" i="24"/>
  <c r="C36" i="24"/>
  <c r="C23" i="24"/>
  <c r="C24" i="24"/>
  <c r="C35" i="24"/>
  <c r="C20" i="24"/>
  <c r="C27" i="24"/>
  <c r="C26" i="24"/>
  <c r="C25" i="24"/>
  <c r="C30" i="24"/>
  <c r="C22" i="24"/>
  <c r="C18" i="24"/>
  <c r="C29" i="24"/>
  <c r="B35" i="23"/>
  <c r="B80" i="26" l="1"/>
  <c r="C78" i="26" s="1"/>
  <c r="H63" i="26"/>
  <c r="H62" i="26"/>
  <c r="H61" i="26"/>
  <c r="H60" i="26"/>
  <c r="H59" i="26"/>
  <c r="H58" i="26"/>
  <c r="H57" i="26"/>
  <c r="H56" i="26"/>
  <c r="H55" i="26"/>
  <c r="H54" i="26"/>
  <c r="H53" i="26"/>
  <c r="H52" i="26"/>
  <c r="H51" i="26"/>
  <c r="H50" i="26"/>
  <c r="H49" i="26"/>
  <c r="H48" i="26"/>
  <c r="C29" i="26"/>
  <c r="F29" i="26"/>
  <c r="F28" i="26"/>
  <c r="F27" i="26"/>
  <c r="C27" i="26"/>
  <c r="F26" i="26"/>
  <c r="F25" i="26"/>
  <c r="F24" i="26"/>
  <c r="F23" i="26"/>
  <c r="F22" i="26"/>
  <c r="F21" i="26"/>
  <c r="F20" i="26"/>
  <c r="F18" i="26"/>
  <c r="B11" i="26"/>
  <c r="C10" i="26"/>
  <c r="C9" i="26"/>
  <c r="C8" i="26"/>
  <c r="C7" i="26"/>
  <c r="C6" i="26"/>
  <c r="C5" i="26"/>
  <c r="B120" i="24"/>
  <c r="B96" i="24"/>
  <c r="B71" i="24"/>
  <c r="C70" i="24" s="1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B11" i="24"/>
  <c r="C10" i="24"/>
  <c r="C9" i="24"/>
  <c r="C8" i="24"/>
  <c r="C7" i="24"/>
  <c r="C6" i="24"/>
  <c r="C5" i="24"/>
  <c r="C79" i="26" l="1"/>
  <c r="H72" i="26"/>
  <c r="C24" i="26"/>
  <c r="C19" i="26"/>
  <c r="C76" i="26"/>
  <c r="C77" i="26"/>
  <c r="C69" i="24"/>
  <c r="C67" i="24"/>
  <c r="F19" i="26"/>
  <c r="C25" i="26"/>
  <c r="C20" i="26"/>
  <c r="C28" i="26"/>
  <c r="C23" i="26"/>
  <c r="C31" i="26"/>
  <c r="C22" i="26"/>
  <c r="C30" i="26"/>
  <c r="C18" i="26"/>
  <c r="C26" i="26"/>
  <c r="C21" i="26"/>
  <c r="L96" i="24"/>
  <c r="H63" i="24"/>
  <c r="C68" i="24"/>
  <c r="L73" i="23"/>
  <c r="L74" i="23"/>
  <c r="L75" i="23"/>
  <c r="L76" i="23"/>
  <c r="L77" i="23"/>
  <c r="L78" i="23"/>
  <c r="L79" i="23"/>
  <c r="L80" i="23"/>
  <c r="L81" i="23"/>
  <c r="L82" i="23"/>
  <c r="L83" i="23"/>
  <c r="L84" i="23"/>
  <c r="R107" i="23"/>
  <c r="Q107" i="23"/>
  <c r="P107" i="23"/>
  <c r="O107" i="23"/>
  <c r="N107" i="23"/>
  <c r="M107" i="23"/>
  <c r="L107" i="23"/>
  <c r="K107" i="23"/>
  <c r="J107" i="23"/>
  <c r="I107" i="23"/>
  <c r="H107" i="23"/>
  <c r="G107" i="23"/>
  <c r="F107" i="23"/>
  <c r="E107" i="23"/>
  <c r="D107" i="23"/>
  <c r="C107" i="23"/>
  <c r="B107" i="23"/>
  <c r="S106" i="23"/>
  <c r="S105" i="23"/>
  <c r="S104" i="23"/>
  <c r="S103" i="23"/>
  <c r="S102" i="23"/>
  <c r="S101" i="23"/>
  <c r="S100" i="23"/>
  <c r="S99" i="23"/>
  <c r="S98" i="23"/>
  <c r="S97" i="23"/>
  <c r="S96" i="23"/>
  <c r="S95" i="23"/>
  <c r="S94" i="23"/>
  <c r="S93" i="23"/>
  <c r="S92" i="23"/>
  <c r="S91" i="23"/>
  <c r="S90" i="23"/>
  <c r="K85" i="23"/>
  <c r="J85" i="23"/>
  <c r="I85" i="23"/>
  <c r="H85" i="23"/>
  <c r="G85" i="23"/>
  <c r="F85" i="23"/>
  <c r="E85" i="23"/>
  <c r="D85" i="23"/>
  <c r="C85" i="23"/>
  <c r="B85" i="23"/>
  <c r="L72" i="23"/>
  <c r="L71" i="23"/>
  <c r="L70" i="23"/>
  <c r="L69" i="23"/>
  <c r="L68" i="23"/>
  <c r="B64" i="23"/>
  <c r="C61" i="23" s="1"/>
  <c r="G56" i="23"/>
  <c r="F56" i="23"/>
  <c r="E56" i="23"/>
  <c r="D56" i="23"/>
  <c r="C56" i="23"/>
  <c r="B56" i="23"/>
  <c r="H55" i="23"/>
  <c r="H54" i="23"/>
  <c r="H53" i="23"/>
  <c r="H52" i="23"/>
  <c r="H51" i="23"/>
  <c r="H50" i="23"/>
  <c r="H49" i="23"/>
  <c r="H48" i="23"/>
  <c r="H47" i="23"/>
  <c r="H46" i="23"/>
  <c r="H45" i="23"/>
  <c r="H44" i="23"/>
  <c r="H43" i="23"/>
  <c r="H42" i="23"/>
  <c r="H41" i="23"/>
  <c r="H40" i="23"/>
  <c r="H39" i="23"/>
  <c r="C34" i="23"/>
  <c r="E34" i="23"/>
  <c r="F34" i="23" s="1"/>
  <c r="E33" i="23"/>
  <c r="F33" i="23" s="1"/>
  <c r="E32" i="23"/>
  <c r="F32" i="23" s="1"/>
  <c r="E31" i="23"/>
  <c r="F31" i="23" s="1"/>
  <c r="E30" i="23"/>
  <c r="F30" i="23" s="1"/>
  <c r="E29" i="23"/>
  <c r="F29" i="23" s="1"/>
  <c r="E28" i="23"/>
  <c r="F28" i="23" s="1"/>
  <c r="E27" i="23"/>
  <c r="F27" i="23" s="1"/>
  <c r="E26" i="23"/>
  <c r="F26" i="23" s="1"/>
  <c r="E25" i="23"/>
  <c r="F25" i="23" s="1"/>
  <c r="E24" i="23"/>
  <c r="F24" i="23" s="1"/>
  <c r="E23" i="23"/>
  <c r="E22" i="23"/>
  <c r="F22" i="23" s="1"/>
  <c r="E21" i="23"/>
  <c r="F21" i="23" s="1"/>
  <c r="E20" i="23"/>
  <c r="F20" i="23" s="1"/>
  <c r="E19" i="23"/>
  <c r="F19" i="23" s="1"/>
  <c r="E18" i="23"/>
  <c r="C80" i="26" l="1"/>
  <c r="F18" i="23"/>
  <c r="E35" i="23"/>
  <c r="S107" i="23"/>
  <c r="C71" i="24"/>
  <c r="L85" i="23"/>
  <c r="C63" i="23"/>
  <c r="C62" i="23"/>
  <c r="C60" i="23"/>
  <c r="H56" i="23"/>
  <c r="C20" i="23"/>
  <c r="C31" i="23"/>
  <c r="C27" i="23"/>
  <c r="C21" i="23"/>
  <c r="C28" i="23"/>
  <c r="C18" i="23"/>
  <c r="C32" i="23"/>
  <c r="C24" i="23"/>
  <c r="C29" i="23"/>
  <c r="C19" i="23"/>
  <c r="C30" i="23"/>
  <c r="C22" i="23"/>
  <c r="C25" i="23"/>
  <c r="C33" i="23"/>
  <c r="C23" i="23"/>
  <c r="C26" i="23"/>
  <c r="C64" i="23" l="1"/>
  <c r="E34" i="22"/>
  <c r="E33" i="22"/>
  <c r="F33" i="22" s="1"/>
  <c r="E32" i="22"/>
  <c r="F32" i="22" s="1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S90" i="22"/>
  <c r="S91" i="22"/>
  <c r="S92" i="22"/>
  <c r="S93" i="22"/>
  <c r="S94" i="22"/>
  <c r="S95" i="22"/>
  <c r="S96" i="22"/>
  <c r="S97" i="22"/>
  <c r="S98" i="22"/>
  <c r="S99" i="22"/>
  <c r="S100" i="22"/>
  <c r="S101" i="22"/>
  <c r="S102" i="22"/>
  <c r="S103" i="22"/>
  <c r="S104" i="22"/>
  <c r="S105" i="22"/>
  <c r="S106" i="22"/>
  <c r="C107" i="22"/>
  <c r="D107" i="22"/>
  <c r="E107" i="22"/>
  <c r="F107" i="22"/>
  <c r="G107" i="22"/>
  <c r="H107" i="22"/>
  <c r="I107" i="22"/>
  <c r="J107" i="22"/>
  <c r="K107" i="22"/>
  <c r="L107" i="22"/>
  <c r="M107" i="22"/>
  <c r="N107" i="22"/>
  <c r="O107" i="22"/>
  <c r="P107" i="22"/>
  <c r="Q107" i="22"/>
  <c r="R107" i="22"/>
  <c r="B107" i="22"/>
  <c r="C85" i="22"/>
  <c r="D85" i="22"/>
  <c r="E85" i="22"/>
  <c r="F85" i="22"/>
  <c r="G85" i="22"/>
  <c r="H85" i="22"/>
  <c r="I85" i="22"/>
  <c r="J85" i="22"/>
  <c r="K85" i="22"/>
  <c r="B85" i="22"/>
  <c r="L82" i="22"/>
  <c r="L83" i="22"/>
  <c r="L84" i="22"/>
  <c r="H53" i="22"/>
  <c r="H54" i="22"/>
  <c r="H55" i="22"/>
  <c r="C56" i="22"/>
  <c r="D56" i="22"/>
  <c r="E56" i="22"/>
  <c r="F56" i="22"/>
  <c r="G56" i="22"/>
  <c r="B56" i="22"/>
  <c r="F34" i="22"/>
  <c r="B35" i="22"/>
  <c r="C26" i="22" s="1"/>
  <c r="S107" i="22" l="1"/>
  <c r="C23" i="22"/>
  <c r="C24" i="22"/>
  <c r="C33" i="22"/>
  <c r="C32" i="22"/>
  <c r="C31" i="22"/>
  <c r="C30" i="22"/>
  <c r="C25" i="22"/>
  <c r="C22" i="22"/>
  <c r="C29" i="22"/>
  <c r="C21" i="22"/>
  <c r="C18" i="22"/>
  <c r="C28" i="22"/>
  <c r="C20" i="22"/>
  <c r="C19" i="22"/>
  <c r="C27" i="22"/>
  <c r="C34" i="22"/>
  <c r="H56" i="22"/>
  <c r="E31" i="21" l="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B11" i="23" l="1"/>
  <c r="C10" i="23"/>
  <c r="C9" i="23"/>
  <c r="C8" i="23"/>
  <c r="C7" i="23"/>
  <c r="C6" i="23"/>
  <c r="C5" i="23"/>
  <c r="L81" i="22"/>
  <c r="L80" i="22"/>
  <c r="L79" i="22"/>
  <c r="L78" i="22"/>
  <c r="L77" i="22"/>
  <c r="L76" i="22"/>
  <c r="L75" i="22"/>
  <c r="L74" i="22"/>
  <c r="L73" i="22"/>
  <c r="L72" i="22"/>
  <c r="L71" i="22"/>
  <c r="L70" i="22"/>
  <c r="L69" i="22"/>
  <c r="L68" i="22"/>
  <c r="B64" i="22"/>
  <c r="C63" i="22" s="1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F31" i="22"/>
  <c r="F30" i="22"/>
  <c r="F29" i="22"/>
  <c r="F28" i="22"/>
  <c r="F27" i="22"/>
  <c r="F26" i="22"/>
  <c r="F25" i="22"/>
  <c r="F24" i="22"/>
  <c r="F22" i="22"/>
  <c r="F21" i="22"/>
  <c r="F20" i="22"/>
  <c r="F19" i="22"/>
  <c r="F18" i="22"/>
  <c r="B11" i="22"/>
  <c r="C10" i="22"/>
  <c r="C9" i="22"/>
  <c r="C8" i="22"/>
  <c r="C7" i="22"/>
  <c r="C6" i="22"/>
  <c r="C5" i="22"/>
  <c r="B98" i="21"/>
  <c r="C98" i="21"/>
  <c r="D98" i="21"/>
  <c r="E98" i="21"/>
  <c r="F98" i="21"/>
  <c r="G98" i="21"/>
  <c r="H98" i="21"/>
  <c r="I98" i="21"/>
  <c r="J98" i="21"/>
  <c r="K98" i="21"/>
  <c r="L98" i="21"/>
  <c r="M98" i="21"/>
  <c r="N98" i="21"/>
  <c r="O98" i="21"/>
  <c r="P85" i="21"/>
  <c r="P86" i="21"/>
  <c r="P87" i="21"/>
  <c r="P88" i="21"/>
  <c r="P89" i="21"/>
  <c r="P90" i="21"/>
  <c r="P91" i="21"/>
  <c r="P92" i="21"/>
  <c r="P93" i="21"/>
  <c r="P94" i="21"/>
  <c r="P95" i="21"/>
  <c r="P96" i="21"/>
  <c r="P97" i="21"/>
  <c r="P84" i="21"/>
  <c r="C76" i="21"/>
  <c r="D76" i="21"/>
  <c r="E76" i="21"/>
  <c r="F76" i="21"/>
  <c r="G76" i="21"/>
  <c r="H76" i="21"/>
  <c r="I76" i="21"/>
  <c r="J76" i="21"/>
  <c r="B76" i="21"/>
  <c r="K63" i="21"/>
  <c r="K64" i="21"/>
  <c r="K65" i="21"/>
  <c r="K66" i="21"/>
  <c r="K67" i="21"/>
  <c r="K68" i="21"/>
  <c r="K69" i="21"/>
  <c r="K70" i="21"/>
  <c r="K71" i="21"/>
  <c r="K72" i="21"/>
  <c r="K73" i="21"/>
  <c r="K74" i="21"/>
  <c r="K75" i="21"/>
  <c r="K62" i="21"/>
  <c r="B58" i="21"/>
  <c r="C55" i="21" s="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36" i="21"/>
  <c r="G50" i="21"/>
  <c r="F50" i="21"/>
  <c r="E50" i="21"/>
  <c r="D50" i="21"/>
  <c r="C50" i="21"/>
  <c r="B50" i="21"/>
  <c r="B32" i="21"/>
  <c r="C31" i="21" s="1"/>
  <c r="F31" i="21"/>
  <c r="F30" i="21"/>
  <c r="F29" i="21"/>
  <c r="F28" i="21"/>
  <c r="F27" i="21"/>
  <c r="F26" i="21"/>
  <c r="F25" i="21"/>
  <c r="F24" i="21"/>
  <c r="F22" i="21"/>
  <c r="F21" i="21"/>
  <c r="F20" i="21"/>
  <c r="F19" i="21"/>
  <c r="F18" i="21"/>
  <c r="B11" i="21"/>
  <c r="C10" i="21"/>
  <c r="C9" i="21"/>
  <c r="C8" i="21"/>
  <c r="C7" i="21"/>
  <c r="C6" i="21"/>
  <c r="C5" i="21"/>
  <c r="C54" i="21" l="1"/>
  <c r="C62" i="22"/>
  <c r="L85" i="22"/>
  <c r="C60" i="22"/>
  <c r="C61" i="22"/>
  <c r="C56" i="21"/>
  <c r="K76" i="21"/>
  <c r="P98" i="21"/>
  <c r="C21" i="21"/>
  <c r="C29" i="21"/>
  <c r="C57" i="21"/>
  <c r="H50" i="21"/>
  <c r="C18" i="21"/>
  <c r="C24" i="21"/>
  <c r="C27" i="21"/>
  <c r="C22" i="21"/>
  <c r="C20" i="21"/>
  <c r="C23" i="21"/>
  <c r="C26" i="21"/>
  <c r="E32" i="21"/>
  <c r="C30" i="21"/>
  <c r="C19" i="21"/>
  <c r="C25" i="21"/>
  <c r="C28" i="21"/>
  <c r="C58" i="21" l="1"/>
  <c r="C64" i="22"/>
  <c r="H50" i="1" l="1"/>
  <c r="C54" i="1"/>
  <c r="G50" i="1"/>
  <c r="F50" i="1"/>
  <c r="E50" i="1"/>
  <c r="D50" i="1"/>
  <c r="C50" i="1"/>
  <c r="B50" i="1"/>
  <c r="B32" i="1"/>
  <c r="C27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E22" i="1"/>
  <c r="F22" i="1" s="1"/>
  <c r="E21" i="1"/>
  <c r="F21" i="1" s="1"/>
  <c r="E20" i="1"/>
  <c r="F20" i="1" s="1"/>
  <c r="F19" i="1"/>
  <c r="E18" i="1"/>
  <c r="F18" i="1" s="1"/>
  <c r="B11" i="1"/>
  <c r="C10" i="1"/>
  <c r="C9" i="1"/>
  <c r="C8" i="1"/>
  <c r="C7" i="1"/>
  <c r="C6" i="1"/>
  <c r="C5" i="1"/>
  <c r="C20" i="1" l="1"/>
  <c r="C24" i="1"/>
  <c r="C30" i="1"/>
  <c r="C19" i="1"/>
  <c r="C31" i="1"/>
  <c r="C28" i="1"/>
  <c r="E32" i="1"/>
  <c r="C55" i="1"/>
  <c r="C56" i="1"/>
  <c r="C23" i="1"/>
  <c r="C57" i="1"/>
  <c r="C21" i="1"/>
  <c r="C25" i="1"/>
  <c r="C29" i="1"/>
  <c r="C18" i="1"/>
  <c r="C22" i="1"/>
  <c r="C26" i="1"/>
  <c r="C58" i="1" l="1"/>
</calcChain>
</file>

<file path=xl/comments1.xml><?xml version="1.0" encoding="utf-8"?>
<comments xmlns="http://schemas.openxmlformats.org/spreadsheetml/2006/main">
  <authors>
    <author>Bruce Eames</author>
    <author>Denise Forro</author>
    <author>forro</author>
  </authors>
  <commentList>
    <comment ref="C19" authorId="0" shapeId="0">
      <text>
        <r>
          <rPr>
            <sz val="9"/>
            <color indexed="81"/>
            <rFont val="Tahoma"/>
            <family val="2"/>
          </rPr>
          <t xml:space="preserve">% of all filled requests
</t>
        </r>
      </text>
    </comment>
    <comment ref="F19" authorId="1" shapeId="0">
      <text>
        <r>
          <rPr>
            <sz val="8"/>
            <color indexed="81"/>
            <rFont val="Tahoma"/>
            <family val="2"/>
          </rPr>
          <t>% supplied by site to same site</t>
        </r>
      </text>
    </comment>
    <comment ref="A84" authorId="2" shapeId="0">
      <text>
        <r>
          <rPr>
            <sz val="8"/>
            <color indexed="81"/>
            <rFont val="Tahoma"/>
            <family val="2"/>
          </rPr>
          <t>Based on "new" status</t>
        </r>
      </text>
    </comment>
    <comment ref="A88" authorId="0" shapeId="0">
      <text>
        <r>
          <rPr>
            <sz val="9"/>
            <color indexed="81"/>
            <rFont val="Tahoma"/>
            <family val="2"/>
          </rPr>
          <t>note: if openurl lacks" REQTYPE=" element request type is defined as unknown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3" authorId="2" shapeId="0">
      <text>
        <r>
          <rPr>
            <sz val="8"/>
            <color indexed="81"/>
            <rFont val="Tahoma"/>
            <family val="2"/>
          </rPr>
          <t>Based on "new" status</t>
        </r>
      </text>
    </comment>
    <comment ref="B126" authorId="2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Same site numbers are in yellow</t>
        </r>
      </text>
    </comment>
  </commentList>
</comments>
</file>

<file path=xl/comments10.xml><?xml version="1.0" encoding="utf-8"?>
<comments xmlns="http://schemas.openxmlformats.org/spreadsheetml/2006/main">
  <authors>
    <author>Denise Forro</author>
    <author>forro</author>
  </authors>
  <commentList>
    <comment ref="F17" authorId="0" shapeId="0">
      <text>
        <r>
          <rPr>
            <sz val="8"/>
            <color indexed="81"/>
            <rFont val="Tahoma"/>
            <family val="2"/>
          </rPr>
          <t>% supplied by site to same site</t>
        </r>
      </text>
    </comment>
    <comment ref="A75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Based on "new" status</t>
        </r>
      </text>
    </comment>
    <comment ref="A82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Based on "new" status</t>
        </r>
      </text>
    </comment>
    <comment ref="B113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Same site numbers are in yellow</t>
        </r>
      </text>
    </comment>
  </commentList>
</comments>
</file>

<file path=xl/comments11.xml><?xml version="1.0" encoding="utf-8"?>
<comments xmlns="http://schemas.openxmlformats.org/spreadsheetml/2006/main">
  <authors>
    <author>Denise Forro</author>
    <author>forro</author>
  </authors>
  <commentList>
    <comment ref="F17" authorId="0" shapeId="0">
      <text>
        <r>
          <rPr>
            <sz val="8"/>
            <color indexed="81"/>
            <rFont val="Tahoma"/>
            <family val="2"/>
          </rPr>
          <t>% supplied by site to same site</t>
        </r>
      </text>
    </comment>
    <comment ref="A75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Based on "new" status</t>
        </r>
      </text>
    </comment>
    <comment ref="A82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Based on "new" status</t>
        </r>
      </text>
    </comment>
    <comment ref="B113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Same site numbers are in yellow</t>
        </r>
      </text>
    </comment>
  </commentList>
</comments>
</file>

<file path=xl/comments12.xml><?xml version="1.0" encoding="utf-8"?>
<comments xmlns="http://schemas.openxmlformats.org/spreadsheetml/2006/main">
  <authors>
    <author>Denise Forro</author>
    <author>forro</author>
  </authors>
  <commentList>
    <comment ref="F17" authorId="0" shapeId="0">
      <text>
        <r>
          <rPr>
            <sz val="8"/>
            <color indexed="81"/>
            <rFont val="Tahoma"/>
            <family val="2"/>
          </rPr>
          <t>% supplied by site to same site</t>
        </r>
      </text>
    </comment>
    <comment ref="A78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Based on "new" status</t>
        </r>
      </text>
    </comment>
    <comment ref="A86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Based on "new" status</t>
        </r>
      </text>
    </comment>
    <comment ref="B118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Same site numbers are in yellow</t>
        </r>
      </text>
    </comment>
  </commentList>
</comments>
</file>

<file path=xl/comments13.xml><?xml version="1.0" encoding="utf-8"?>
<comments xmlns="http://schemas.openxmlformats.org/spreadsheetml/2006/main">
  <authors>
    <author>Denise Forro</author>
    <author>forro</author>
  </authors>
  <commentList>
    <comment ref="F17" authorId="0" shapeId="0">
      <text>
        <r>
          <rPr>
            <sz val="8"/>
            <color indexed="81"/>
            <rFont val="Tahoma"/>
            <family val="2"/>
          </rPr>
          <t>% supplied by site to same site</t>
        </r>
      </text>
    </comment>
    <comment ref="A77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Based on "new" status</t>
        </r>
      </text>
    </comment>
    <comment ref="A85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Based on "new" status</t>
        </r>
      </text>
    </comment>
    <comment ref="B117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Same site numbers are in yellow</t>
        </r>
      </text>
    </comment>
  </commentList>
</comments>
</file>

<file path=xl/comments2.xml><?xml version="1.0" encoding="utf-8"?>
<comments xmlns="http://schemas.openxmlformats.org/spreadsheetml/2006/main">
  <authors>
    <author>Denise Forro</author>
    <author>forro</author>
  </authors>
  <commentList>
    <comment ref="F17" authorId="0" shapeId="0">
      <text>
        <r>
          <rPr>
            <sz val="8"/>
            <color indexed="81"/>
            <rFont val="Tahoma"/>
            <family val="2"/>
          </rPr>
          <t>% supplied by site to same site</t>
        </r>
      </text>
    </comment>
    <comment ref="A53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Based on "new" status</t>
        </r>
      </text>
    </comment>
    <comment ref="A60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Based on "new" status</t>
        </r>
      </text>
    </comment>
    <comment ref="B82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Same site numbers are in yellow</t>
        </r>
      </text>
    </comment>
  </commentList>
</comments>
</file>

<file path=xl/comments3.xml><?xml version="1.0" encoding="utf-8"?>
<comments xmlns="http://schemas.openxmlformats.org/spreadsheetml/2006/main">
  <authors>
    <author>Denise Forro</author>
    <author>forro</author>
  </authors>
  <commentList>
    <comment ref="F17" authorId="0" shapeId="0">
      <text>
        <r>
          <rPr>
            <sz val="8"/>
            <color indexed="81"/>
            <rFont val="Tahoma"/>
            <family val="2"/>
          </rPr>
          <t>% supplied by site to same site</t>
        </r>
      </text>
    </comment>
    <comment ref="A53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Based on "new" status</t>
        </r>
      </text>
    </comment>
    <comment ref="A60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Based on "new" status</t>
        </r>
      </text>
    </comment>
    <comment ref="B82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Same site numbers are in yellow</t>
        </r>
      </text>
    </comment>
  </commentList>
</comments>
</file>

<file path=xl/comments4.xml><?xml version="1.0" encoding="utf-8"?>
<comments xmlns="http://schemas.openxmlformats.org/spreadsheetml/2006/main">
  <authors>
    <author>Denise Forro</author>
    <author>forro</author>
  </authors>
  <commentList>
    <comment ref="F17" authorId="0" shapeId="0">
      <text>
        <r>
          <rPr>
            <sz val="8"/>
            <color indexed="81"/>
            <rFont val="Tahoma"/>
            <family val="2"/>
          </rPr>
          <t>% supplied by site to same site</t>
        </r>
      </text>
    </comment>
    <comment ref="A59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Based on "new" status</t>
        </r>
      </text>
    </comment>
    <comment ref="A66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Based on "new" status</t>
        </r>
      </text>
    </comment>
    <comment ref="B88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Same site numbers are in yellow</t>
        </r>
      </text>
    </comment>
  </commentList>
</comments>
</file>

<file path=xl/comments5.xml><?xml version="1.0" encoding="utf-8"?>
<comments xmlns="http://schemas.openxmlformats.org/spreadsheetml/2006/main">
  <authors>
    <author>Denise Forro</author>
    <author>forro</author>
  </authors>
  <commentList>
    <comment ref="F17" authorId="0" shapeId="0">
      <text>
        <r>
          <rPr>
            <sz val="8"/>
            <color indexed="81"/>
            <rFont val="Tahoma"/>
            <family val="2"/>
          </rPr>
          <t>% supplied by site to same site</t>
        </r>
      </text>
    </comment>
    <comment ref="A59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Based on "new" status</t>
        </r>
      </text>
    </comment>
    <comment ref="A66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Based on "new" status</t>
        </r>
      </text>
    </comment>
    <comment ref="B88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Same site numbers are in yellow</t>
        </r>
      </text>
    </comment>
  </commentList>
</comments>
</file>

<file path=xl/comments6.xml><?xml version="1.0" encoding="utf-8"?>
<comments xmlns="http://schemas.openxmlformats.org/spreadsheetml/2006/main">
  <authors>
    <author>Denise Forro</author>
    <author>forro</author>
  </authors>
  <commentList>
    <comment ref="F17" authorId="0" shapeId="0">
      <text>
        <r>
          <rPr>
            <sz val="8"/>
            <color indexed="81"/>
            <rFont val="Tahoma"/>
            <family val="2"/>
          </rPr>
          <t>% supplied by site to same site</t>
        </r>
      </text>
    </comment>
    <comment ref="A66" authorId="1" shapeId="0">
      <text>
        <r>
          <rPr>
            <sz val="8"/>
            <color indexed="81"/>
            <rFont val="Tahoma"/>
            <family val="2"/>
          </rPr>
          <t>Based on "new" status</t>
        </r>
      </text>
    </comment>
    <comment ref="A73" authorId="1" shapeId="0">
      <text>
        <r>
          <rPr>
            <sz val="8"/>
            <color indexed="81"/>
            <rFont val="Tahoma"/>
            <family val="2"/>
          </rPr>
          <t>Based on "new" status</t>
        </r>
      </text>
    </comment>
    <comment ref="B99" authorId="1" shapeId="0">
      <text>
        <r>
          <rPr>
            <sz val="8"/>
            <color indexed="81"/>
            <rFont val="Tahoma"/>
            <family val="2"/>
          </rPr>
          <t>Same site numbers are in yellow</t>
        </r>
      </text>
    </comment>
  </commentList>
</comments>
</file>

<file path=xl/comments7.xml><?xml version="1.0" encoding="utf-8"?>
<comments xmlns="http://schemas.openxmlformats.org/spreadsheetml/2006/main">
  <authors>
    <author>Denise Forro</author>
    <author>forro</author>
  </authors>
  <commentList>
    <comment ref="F17" authorId="0" shapeId="0">
      <text>
        <r>
          <rPr>
            <sz val="8"/>
            <color indexed="81"/>
            <rFont val="Tahoma"/>
            <family val="2"/>
          </rPr>
          <t>% supplied by site to same site</t>
        </r>
      </text>
    </comment>
    <comment ref="A65" authorId="1" shapeId="0">
      <text>
        <r>
          <rPr>
            <sz val="8"/>
            <color indexed="81"/>
            <rFont val="Tahoma"/>
            <family val="2"/>
          </rPr>
          <t>Based on "new" status</t>
        </r>
      </text>
    </comment>
    <comment ref="A72" authorId="1" shapeId="0">
      <text>
        <r>
          <rPr>
            <sz val="8"/>
            <color indexed="81"/>
            <rFont val="Tahoma"/>
            <family val="2"/>
          </rPr>
          <t>Based on "new" status</t>
        </r>
      </text>
    </comment>
    <comment ref="B96" authorId="1" shapeId="0">
      <text>
        <r>
          <rPr>
            <sz val="8"/>
            <color indexed="81"/>
            <rFont val="Tahoma"/>
            <family val="2"/>
          </rPr>
          <t>Same site numbers are in yellow</t>
        </r>
      </text>
    </comment>
  </commentList>
</comments>
</file>

<file path=xl/comments8.xml><?xml version="1.0" encoding="utf-8"?>
<comments xmlns="http://schemas.openxmlformats.org/spreadsheetml/2006/main">
  <authors>
    <author>Denise Forro</author>
    <author>forro</author>
  </authors>
  <commentList>
    <comment ref="F17" authorId="0" shapeId="0">
      <text>
        <r>
          <rPr>
            <sz val="8"/>
            <color indexed="81"/>
            <rFont val="Tahoma"/>
            <family val="2"/>
          </rPr>
          <t>% supplied by site to same site</t>
        </r>
      </text>
    </comment>
    <comment ref="A75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Based on "new" status</t>
        </r>
      </text>
    </comment>
    <comment ref="A82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Based on "new" status</t>
        </r>
      </text>
    </comment>
    <comment ref="B113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Same site numbers are in yellow</t>
        </r>
      </text>
    </comment>
  </commentList>
</comments>
</file>

<file path=xl/comments9.xml><?xml version="1.0" encoding="utf-8"?>
<comments xmlns="http://schemas.openxmlformats.org/spreadsheetml/2006/main">
  <authors>
    <author>Denise Forro</author>
    <author>forro</author>
  </authors>
  <commentList>
    <comment ref="F17" authorId="0" shapeId="0">
      <text>
        <r>
          <rPr>
            <sz val="8"/>
            <color indexed="81"/>
            <rFont val="Tahoma"/>
            <family val="2"/>
          </rPr>
          <t>% supplied by site to same site</t>
        </r>
      </text>
    </comment>
    <comment ref="A75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Based on "new" status</t>
        </r>
      </text>
    </comment>
    <comment ref="A82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Based on "new" status</t>
        </r>
      </text>
    </comment>
    <comment ref="B111" authorId="1" shapeId="0">
      <text>
        <r>
          <rPr>
            <b/>
            <sz val="8"/>
            <color indexed="81"/>
            <rFont val="Tahoma"/>
            <family val="2"/>
          </rPr>
          <t>forro:</t>
        </r>
        <r>
          <rPr>
            <sz val="8"/>
            <color indexed="81"/>
            <rFont val="Tahoma"/>
            <family val="2"/>
          </rPr>
          <t xml:space="preserve">
Same site numbers are in yellow</t>
        </r>
      </text>
    </comment>
  </commentList>
</comments>
</file>

<file path=xl/sharedStrings.xml><?xml version="1.0" encoding="utf-8"?>
<sst xmlns="http://schemas.openxmlformats.org/spreadsheetml/2006/main" count="3031" uniqueCount="193">
  <si>
    <t>ALL Requests (all requests in the system)</t>
  </si>
  <si>
    <t>#</t>
  </si>
  <si>
    <t>%</t>
  </si>
  <si>
    <t>Total</t>
  </si>
  <si>
    <t>Michigan State</t>
  </si>
  <si>
    <t>Georgetown</t>
  </si>
  <si>
    <t>Glasgow</t>
  </si>
  <si>
    <t>Liverpool</t>
  </si>
  <si>
    <t>Australian Nat U</t>
  </si>
  <si>
    <t>Sydney</t>
  </si>
  <si>
    <t>U of Tech, Sydney</t>
  </si>
  <si>
    <t>Azusa Pacific Univ</t>
  </si>
  <si>
    <t>Univ of Wollongong</t>
  </si>
  <si>
    <t>Alliant Intl U</t>
  </si>
  <si>
    <t>Victoria University of Tech</t>
  </si>
  <si>
    <t>Site Activity (request from the request library's viewpoint)</t>
  </si>
  <si>
    <t>CANCELLED</t>
  </si>
  <si>
    <t>note: if openurl lacks" REQTYPE=" element request type is defined as unknown</t>
  </si>
  <si>
    <t>Unknown</t>
  </si>
  <si>
    <t>Requesting Site</t>
  </si>
  <si>
    <t>Azusa Pacific University</t>
  </si>
  <si>
    <t>Supplying Site</t>
  </si>
  <si>
    <t>za006</t>
  </si>
  <si>
    <t>9geor</t>
  </si>
  <si>
    <t>9glas</t>
  </si>
  <si>
    <t>9uliv</t>
  </si>
  <si>
    <t>9anu0</t>
  </si>
  <si>
    <t>9usyd</t>
  </si>
  <si>
    <t>9utsy</t>
  </si>
  <si>
    <t>9azus</t>
  </si>
  <si>
    <t>9woll</t>
  </si>
  <si>
    <t>9aliu</t>
  </si>
  <si>
    <t>9vicu</t>
  </si>
  <si>
    <t>U of Warwick</t>
  </si>
  <si>
    <t>9wwic</t>
  </si>
  <si>
    <t>Univ of Newcastle</t>
  </si>
  <si>
    <t>9murd</t>
  </si>
  <si>
    <t>Murdoch Univ</t>
  </si>
  <si>
    <t>9unew</t>
  </si>
  <si>
    <t>University of Melbourne</t>
  </si>
  <si>
    <t>Univ of MeLbourne</t>
  </si>
  <si>
    <t>9umel</t>
  </si>
  <si>
    <t>Blank Form</t>
  </si>
  <si>
    <t>Univ of Stirling</t>
  </si>
  <si>
    <t>9strl</t>
  </si>
  <si>
    <t>FILLED</t>
  </si>
  <si>
    <t>IN MEDIATION</t>
  </si>
  <si>
    <t>NEW</t>
  </si>
  <si>
    <t>PAGED</t>
  </si>
  <si>
    <t>TO LLR</t>
  </si>
  <si>
    <t>Grand Total</t>
  </si>
  <si>
    <t>Alliant International University</t>
  </si>
  <si>
    <t>Australia National Univ</t>
  </si>
  <si>
    <t>Murdoch University</t>
  </si>
  <si>
    <t>University of Glasgow</t>
  </si>
  <si>
    <t>University of Liverpool</t>
  </si>
  <si>
    <t>University of Newcastle</t>
  </si>
  <si>
    <t>University of Stirling</t>
  </si>
  <si>
    <t>University of Sydney</t>
  </si>
  <si>
    <t>University of Warwick</t>
  </si>
  <si>
    <t>University of Wollongong</t>
  </si>
  <si>
    <t>Victoria University</t>
  </si>
  <si>
    <t>ARLIR distance grad</t>
  </si>
  <si>
    <t>ARLIR distance undergrad</t>
  </si>
  <si>
    <t>ARLIR faculty</t>
  </si>
  <si>
    <t>ARLIR grad</t>
  </si>
  <si>
    <t>ARLIR staff</t>
  </si>
  <si>
    <t>ARLIR undergrad</t>
  </si>
  <si>
    <t>ARLIR visit faculty</t>
  </si>
  <si>
    <t>ARLIR visit staff</t>
  </si>
  <si>
    <t>ARLIR visit undergrad</t>
  </si>
  <si>
    <t>ArticleReach Patron</t>
  </si>
  <si>
    <t>ArticleReach Catalog Form</t>
  </si>
  <si>
    <t>OpenURL Form</t>
  </si>
  <si>
    <t>New Requests by Patron Type</t>
  </si>
  <si>
    <t>Filled Requests</t>
  </si>
  <si>
    <t>Supplying Libraries</t>
  </si>
  <si>
    <t>Requesting Libraries</t>
  </si>
  <si>
    <t>Filled By  (which institution filled the request)</t>
  </si>
  <si>
    <t>Jan</t>
  </si>
  <si>
    <t>Feb</t>
  </si>
  <si>
    <t>Mar</t>
  </si>
  <si>
    <t>Apr</t>
  </si>
  <si>
    <t>May</t>
  </si>
  <si>
    <t>Jun</t>
  </si>
  <si>
    <t>Jul</t>
  </si>
  <si>
    <t>July</t>
  </si>
  <si>
    <t>as % of NEW</t>
  </si>
  <si>
    <t>Aug</t>
  </si>
  <si>
    <t>Sep</t>
  </si>
  <si>
    <t>Sept</t>
  </si>
  <si>
    <t>Oct</t>
  </si>
  <si>
    <t>New requests by month &amp; requesting site</t>
  </si>
  <si>
    <t>Nov</t>
  </si>
  <si>
    <t>Dec</t>
  </si>
  <si>
    <t>% of site total</t>
  </si>
  <si>
    <t>Requesting Library</t>
  </si>
  <si>
    <t>Turnaround time (average)</t>
  </si>
  <si>
    <t>Turnaround time ( median)</t>
  </si>
  <si>
    <t>Source of New Requests</t>
  </si>
  <si>
    <t>Auckland University of Technology</t>
  </si>
  <si>
    <t>9aut0</t>
  </si>
  <si>
    <t>9aut1</t>
  </si>
  <si>
    <t>Same site - patron site and supplying site are the same</t>
  </si>
  <si>
    <t>2017 Jan</t>
  </si>
  <si>
    <t>2017 Feb</t>
  </si>
  <si>
    <t>6swan</t>
  </si>
  <si>
    <t>SWAN Library Catalog</t>
  </si>
  <si>
    <t>Alliant International Univ</t>
  </si>
  <si>
    <t>AUSTRALIAN NATIONAL U</t>
  </si>
  <si>
    <t>Auckland Univ of Technology</t>
  </si>
  <si>
    <t>Azusa Pacific U</t>
  </si>
  <si>
    <t>9fres</t>
  </si>
  <si>
    <t>Fresno Pacific University</t>
  </si>
  <si>
    <t>U of GLASGOW</t>
  </si>
  <si>
    <t>Univ. of Stirling</t>
  </si>
  <si>
    <t>U of LIVERPOOL</t>
  </si>
  <si>
    <t>Univ. of Melbourne</t>
  </si>
  <si>
    <t>U of Newcastle</t>
  </si>
  <si>
    <t>U of SYDNEY</t>
  </si>
  <si>
    <t>U of Wollongong</t>
  </si>
  <si>
    <t>U of WARWICK</t>
  </si>
  <si>
    <t>West Des Moines Public Library</t>
  </si>
  <si>
    <t>6wdmp</t>
  </si>
  <si>
    <t>total</t>
  </si>
  <si>
    <t>2017 Mar</t>
  </si>
  <si>
    <t>MOBIUS - SWAN</t>
  </si>
  <si>
    <t>2017 Apr</t>
  </si>
  <si>
    <t>6arch</t>
  </si>
  <si>
    <t>MOBIUS Cluster - Archway</t>
  </si>
  <si>
    <t>6gala</t>
  </si>
  <si>
    <t>MOBIUS Cluster - Galahad</t>
  </si>
  <si>
    <t>6tlsa</t>
  </si>
  <si>
    <t>Tulsa City-County Library</t>
  </si>
  <si>
    <t>6arth</t>
  </si>
  <si>
    <t>MOBIUS Cluster - Arthur</t>
  </si>
  <si>
    <t>6brid</t>
  </si>
  <si>
    <t>MOBIUS Cluster - Bridges</t>
  </si>
  <si>
    <t>6gfrb</t>
  </si>
  <si>
    <t>Goldfarb School of Nursing</t>
  </si>
  <si>
    <t>6lanc</t>
  </si>
  <si>
    <t>MOBIUS Cluster - Lance</t>
  </si>
  <si>
    <t>6mhis</t>
  </si>
  <si>
    <t>Missouri History Museum</t>
  </si>
  <si>
    <t>Palmer College of Chiropractic</t>
  </si>
  <si>
    <t>6ques</t>
  </si>
  <si>
    <t>MOBIUS Cluster - Quest</t>
  </si>
  <si>
    <t>MOBIUS Cluster - Explore</t>
  </si>
  <si>
    <t>6slrl</t>
  </si>
  <si>
    <t>6sluu</t>
  </si>
  <si>
    <t>St. Louis University</t>
  </si>
  <si>
    <t>Springfield-Greene County Library</t>
  </si>
  <si>
    <t>6swbt</t>
  </si>
  <si>
    <t>Southwestern Baptist Theol. Seminary</t>
  </si>
  <si>
    <t>6towe</t>
  </si>
  <si>
    <t>MOBIUS Cluster - Towers</t>
  </si>
  <si>
    <t>6wash</t>
  </si>
  <si>
    <t>Washington University</t>
  </si>
  <si>
    <t>wdmpl (6wdmp)</t>
  </si>
  <si>
    <t>6wilo</t>
  </si>
  <si>
    <t>MOBIUS Cluster - Kansas City</t>
  </si>
  <si>
    <t>2017 May</t>
  </si>
  <si>
    <t>MOBIUS - Archway</t>
  </si>
  <si>
    <t>MOBIUS - Bridges Cluster</t>
  </si>
  <si>
    <t>MOBIUS - Galahad</t>
  </si>
  <si>
    <t>MOBIUS - Southwestern Baptist Theological Seminary</t>
  </si>
  <si>
    <t>Same site -
 patron &amp; supplying site are the same</t>
  </si>
  <si>
    <t>ArticleReach Catalog Request Link</t>
  </si>
  <si>
    <t>Unknown (typically Open URL)</t>
  </si>
  <si>
    <t>Request submitted via the Request Article link in the bibliographic record in the ArticleReach Catalog.</t>
  </si>
  <si>
    <t>Request submitted via the /nonret command link on a WebPAC page other than the bibliographic record</t>
  </si>
  <si>
    <t>Request submitted via a link resolver</t>
  </si>
  <si>
    <t>The system cannot identify the form as one of the other possible values. Typically, this value indicates an incorrectly formatted OpenURL request.</t>
  </si>
  <si>
    <t>2017 June</t>
  </si>
  <si>
    <t>as % of New</t>
  </si>
  <si>
    <t>2017 July</t>
  </si>
  <si>
    <t>9sgcl</t>
  </si>
  <si>
    <t>MOBIUS - Arthur</t>
  </si>
  <si>
    <t>ARLIR Public Adult</t>
  </si>
  <si>
    <t>6spri / 9sgcl</t>
  </si>
  <si>
    <t>AR Patron</t>
  </si>
  <si>
    <t>6palm / mobpc</t>
  </si>
  <si>
    <t>2017 August</t>
  </si>
  <si>
    <t>36:64</t>
  </si>
  <si>
    <t>Turnaround time (median)</t>
  </si>
  <si>
    <t>2017 Sep</t>
  </si>
  <si>
    <t>2017 Oct</t>
  </si>
  <si>
    <t>9occi</t>
  </si>
  <si>
    <t>Occidental College</t>
  </si>
  <si>
    <t>2017 Nov</t>
  </si>
  <si>
    <t>NOTE : in Oct 2017  it was reported to Innovative  that AR seems to be counting request type (i.e. source of requests) incorrectly ( AR ticket 589049). Until this is resolved statistics on request source should be treated as inaccurate.</t>
  </si>
  <si>
    <t>2017 Dec</t>
  </si>
  <si>
    <t>2017 Jan -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</si>
</sst>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_ ;\-#,##0\ "/>
    <numFmt numFmtId="165" formatCode="[h]:mm"/>
    <numFmt numFmtId="166" formatCode="0_ ;\-0\ "/>
  </numFmts>
  <fonts count="39" x14ac:knownFonts="1">
    <font>
      <sz val="11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Arial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Arial"/>
      <family val="2"/>
    </font>
    <font>
      <i/>
      <sz val="10"/>
      <color rgb="FFFF000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</font>
    <font>
      <i/>
      <sz val="10"/>
      <color theme="0" tint="-0.34998626667073579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</font>
    <font>
      <i/>
      <sz val="1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</font>
    <font>
      <i/>
      <sz val="10"/>
      <color theme="0" tint="-0.3499862666707357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4" tint="0.39994506668294322"/>
      </top>
      <bottom style="thin">
        <color theme="4" tint="0.3999755851924192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45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NumberFormat="1" applyFont="1" applyFill="1" applyBorder="1"/>
    <xf numFmtId="0" fontId="5" fillId="2" borderId="0" xfId="0" applyFont="1" applyFill="1"/>
    <xf numFmtId="0" fontId="5" fillId="0" borderId="0" xfId="0" applyFont="1"/>
    <xf numFmtId="0" fontId="5" fillId="3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9" fontId="5" fillId="0" borderId="0" xfId="0" applyNumberFormat="1" applyFont="1" applyFill="1" applyAlignment="1">
      <alignment horizontal="right"/>
    </xf>
    <xf numFmtId="0" fontId="5" fillId="0" borderId="0" xfId="0" applyNumberFormat="1" applyFont="1" applyFill="1"/>
    <xf numFmtId="9" fontId="5" fillId="0" borderId="0" xfId="0" applyNumberFormat="1" applyFont="1" applyFill="1"/>
    <xf numFmtId="9" fontId="5" fillId="0" borderId="0" xfId="0" applyNumberFormat="1" applyFont="1" applyFill="1" applyBorder="1"/>
    <xf numFmtId="0" fontId="5" fillId="0" borderId="0" xfId="0" applyFont="1" applyFill="1" applyBorder="1"/>
    <xf numFmtId="0" fontId="4" fillId="0" borderId="0" xfId="0" applyFont="1" applyFill="1"/>
    <xf numFmtId="0" fontId="4" fillId="0" borderId="0" xfId="0" applyNumberFormat="1" applyFont="1"/>
    <xf numFmtId="0" fontId="4" fillId="0" borderId="0" xfId="0" applyFont="1"/>
    <xf numFmtId="0" fontId="6" fillId="3" borderId="0" xfId="0" applyFont="1" applyFill="1"/>
    <xf numFmtId="0" fontId="6" fillId="0" borderId="0" xfId="0" applyFont="1"/>
    <xf numFmtId="0" fontId="6" fillId="0" borderId="0" xfId="0" applyFont="1" applyAlignment="1">
      <alignment horizontal="right"/>
    </xf>
    <xf numFmtId="9" fontId="6" fillId="0" borderId="0" xfId="0" applyNumberFormat="1" applyFont="1" applyAlignment="1">
      <alignment horizontal="right"/>
    </xf>
    <xf numFmtId="10" fontId="5" fillId="0" borderId="0" xfId="0" applyNumberFormat="1" applyFont="1"/>
    <xf numFmtId="0" fontId="4" fillId="0" borderId="2" xfId="0" applyNumberFormat="1" applyFont="1" applyBorder="1"/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NumberFormat="1" applyFont="1"/>
    <xf numFmtId="0" fontId="6" fillId="0" borderId="0" xfId="0" applyFont="1" applyFill="1"/>
    <xf numFmtId="9" fontId="5" fillId="0" borderId="0" xfId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5" fillId="0" borderId="0" xfId="2" applyNumberFormat="1" applyFont="1"/>
    <xf numFmtId="9" fontId="5" fillId="0" borderId="0" xfId="0" applyNumberFormat="1" applyFont="1"/>
    <xf numFmtId="0" fontId="6" fillId="3" borderId="0" xfId="0" applyFont="1" applyFill="1" applyAlignment="1"/>
    <xf numFmtId="0" fontId="5" fillId="0" borderId="1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5" fillId="4" borderId="0" xfId="0" applyNumberFormat="1" applyFont="1" applyFill="1"/>
    <xf numFmtId="10" fontId="5" fillId="0" borderId="0" xfId="0" applyNumberFormat="1" applyFont="1" applyAlignment="1">
      <alignment vertical="top" wrapText="1"/>
    </xf>
    <xf numFmtId="9" fontId="5" fillId="0" borderId="0" xfId="0" applyNumberFormat="1" applyFont="1" applyAlignment="1">
      <alignment vertical="top" wrapText="1"/>
    </xf>
    <xf numFmtId="0" fontId="5" fillId="0" borderId="0" xfId="0" applyFont="1" applyAlignment="1">
      <alignment horizontal="right"/>
    </xf>
    <xf numFmtId="0" fontId="6" fillId="2" borderId="0" xfId="0" applyFont="1" applyFill="1"/>
    <xf numFmtId="0" fontId="6" fillId="5" borderId="1" xfId="0" applyFont="1" applyFill="1" applyBorder="1" applyAlignment="1">
      <alignment wrapText="1"/>
    </xf>
    <xf numFmtId="0" fontId="8" fillId="0" borderId="0" xfId="0" applyFont="1"/>
    <xf numFmtId="165" fontId="5" fillId="0" borderId="0" xfId="0" applyNumberFormat="1" applyFont="1"/>
    <xf numFmtId="9" fontId="4" fillId="0" borderId="0" xfId="1" applyFont="1" applyAlignment="1">
      <alignment horizontal="center"/>
    </xf>
    <xf numFmtId="0" fontId="6" fillId="5" borderId="1" xfId="0" applyFont="1" applyFill="1" applyBorder="1"/>
    <xf numFmtId="0" fontId="6" fillId="5" borderId="2" xfId="0" applyFont="1" applyFill="1" applyBorder="1" applyAlignment="1">
      <alignment horizontal="left"/>
    </xf>
    <xf numFmtId="0" fontId="6" fillId="5" borderId="2" xfId="0" applyNumberFormat="1" applyFont="1" applyFill="1" applyBorder="1"/>
    <xf numFmtId="0" fontId="5" fillId="0" borderId="0" xfId="0" applyFont="1" applyFill="1" applyBorder="1" applyAlignment="1">
      <alignment wrapText="1"/>
    </xf>
    <xf numFmtId="0" fontId="9" fillId="0" borderId="0" xfId="0" applyFont="1" applyAlignment="1">
      <alignment horizontal="left"/>
    </xf>
    <xf numFmtId="0" fontId="9" fillId="0" borderId="0" xfId="0" applyNumberFormat="1" applyFont="1"/>
    <xf numFmtId="166" fontId="5" fillId="0" borderId="0" xfId="2" applyNumberFormat="1" applyFont="1" applyAlignment="1">
      <alignment horizontal="right"/>
    </xf>
    <xf numFmtId="0" fontId="6" fillId="7" borderId="1" xfId="0" applyFont="1" applyFill="1" applyBorder="1" applyAlignment="1">
      <alignment wrapText="1"/>
    </xf>
    <xf numFmtId="0" fontId="5" fillId="7" borderId="0" xfId="0" applyFont="1" applyFill="1"/>
    <xf numFmtId="0" fontId="6" fillId="6" borderId="0" xfId="0" applyFont="1" applyFill="1"/>
    <xf numFmtId="0" fontId="6" fillId="7" borderId="0" xfId="0" applyFont="1" applyFill="1" applyBorder="1" applyAlignment="1">
      <alignment wrapText="1"/>
    </xf>
    <xf numFmtId="0" fontId="6" fillId="7" borderId="0" xfId="0" applyNumberFormat="1" applyFont="1" applyFill="1" applyBorder="1"/>
    <xf numFmtId="0" fontId="5" fillId="4" borderId="0" xfId="0" applyNumberFormat="1" applyFont="1" applyFill="1" applyBorder="1"/>
    <xf numFmtId="0" fontId="6" fillId="6" borderId="0" xfId="0" applyFont="1" applyFill="1" applyAlignment="1"/>
    <xf numFmtId="0" fontId="5" fillId="0" borderId="0" xfId="0" applyFont="1" applyBorder="1" applyAlignment="1">
      <alignment horizontal="left"/>
    </xf>
    <xf numFmtId="0" fontId="7" fillId="0" borderId="0" xfId="0" applyFont="1" applyFill="1"/>
    <xf numFmtId="166" fontId="5" fillId="0" borderId="0" xfId="0" applyNumberFormat="1" applyFont="1"/>
    <xf numFmtId="0" fontId="5" fillId="7" borderId="0" xfId="0" applyNumberFormat="1" applyFont="1" applyFill="1" applyBorder="1"/>
    <xf numFmtId="0" fontId="4" fillId="0" borderId="0" xfId="0" applyFont="1" applyFill="1" applyAlignment="1">
      <alignment horizontal="right"/>
    </xf>
    <xf numFmtId="9" fontId="4" fillId="0" borderId="0" xfId="0" applyNumberFormat="1" applyFont="1" applyFill="1" applyAlignment="1">
      <alignment horizontal="right"/>
    </xf>
    <xf numFmtId="165" fontId="4" fillId="0" borderId="0" xfId="0" applyNumberFormat="1" applyFont="1"/>
    <xf numFmtId="0" fontId="10" fillId="0" borderId="0" xfId="0" applyFont="1"/>
    <xf numFmtId="10" fontId="4" fillId="0" borderId="0" xfId="0" applyNumberFormat="1" applyFont="1"/>
    <xf numFmtId="9" fontId="4" fillId="0" borderId="0" xfId="0" applyNumberFormat="1" applyFont="1"/>
    <xf numFmtId="0" fontId="6" fillId="6" borderId="0" xfId="0" applyFont="1" applyFill="1" applyAlignment="1">
      <alignment wrapText="1"/>
    </xf>
    <xf numFmtId="0" fontId="6" fillId="7" borderId="0" xfId="0" applyFont="1" applyFill="1" applyAlignment="1">
      <alignment horizontal="left"/>
    </xf>
    <xf numFmtId="0" fontId="6" fillId="7" borderId="0" xfId="0" applyFont="1" applyFill="1" applyAlignment="1">
      <alignment horizontal="center"/>
    </xf>
    <xf numFmtId="0" fontId="6" fillId="7" borderId="0" xfId="0" applyFont="1" applyFill="1"/>
    <xf numFmtId="0" fontId="6" fillId="7" borderId="0" xfId="0" applyFont="1" applyFill="1" applyAlignment="1">
      <alignment horizontal="right"/>
    </xf>
    <xf numFmtId="9" fontId="6" fillId="7" borderId="0" xfId="0" applyNumberFormat="1" applyFont="1" applyFill="1" applyAlignment="1">
      <alignment horizontal="right"/>
    </xf>
    <xf numFmtId="0" fontId="5" fillId="7" borderId="0" xfId="0" applyFont="1" applyFill="1" applyAlignment="1">
      <alignment horizontal="right"/>
    </xf>
    <xf numFmtId="9" fontId="5" fillId="7" borderId="0" xfId="0" applyNumberFormat="1" applyFont="1" applyFill="1" applyAlignment="1">
      <alignment horizontal="right"/>
    </xf>
    <xf numFmtId="0" fontId="5" fillId="7" borderId="0" xfId="0" applyFont="1" applyFill="1" applyBorder="1"/>
    <xf numFmtId="9" fontId="6" fillId="7" borderId="0" xfId="0" applyNumberFormat="1" applyFont="1" applyFill="1"/>
    <xf numFmtId="0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NumberFormat="1" applyFont="1" applyFill="1" applyBorder="1"/>
    <xf numFmtId="0" fontId="13" fillId="0" borderId="0" xfId="0" applyNumberFormat="1" applyFont="1"/>
    <xf numFmtId="0" fontId="12" fillId="5" borderId="1" xfId="0" applyFont="1" applyFill="1" applyBorder="1" applyAlignment="1">
      <alignment wrapText="1"/>
    </xf>
    <xf numFmtId="0" fontId="13" fillId="4" borderId="0" xfId="0" applyNumberFormat="1" applyFont="1" applyFill="1"/>
    <xf numFmtId="0" fontId="13" fillId="0" borderId="0" xfId="0" applyNumberFormat="1" applyFont="1" applyFill="1" applyBorder="1"/>
    <xf numFmtId="0" fontId="13" fillId="0" borderId="0" xfId="0" applyFont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NumberFormat="1" applyFont="1" applyFill="1" applyBorder="1"/>
    <xf numFmtId="164" fontId="6" fillId="0" borderId="0" xfId="2" applyNumberFormat="1" applyFont="1"/>
    <xf numFmtId="166" fontId="6" fillId="0" borderId="0" xfId="2" applyNumberFormat="1" applyFont="1" applyAlignment="1">
      <alignment horizontal="right"/>
    </xf>
    <xf numFmtId="166" fontId="6" fillId="0" borderId="0" xfId="0" applyNumberFormat="1" applyFont="1"/>
    <xf numFmtId="9" fontId="6" fillId="0" borderId="0" xfId="0" applyNumberFormat="1" applyFont="1"/>
    <xf numFmtId="0" fontId="6" fillId="7" borderId="3" xfId="0" applyFont="1" applyFill="1" applyBorder="1" applyAlignment="1">
      <alignment wrapText="1"/>
    </xf>
    <xf numFmtId="0" fontId="5" fillId="4" borderId="0" xfId="0" applyFont="1" applyFill="1"/>
    <xf numFmtId="0" fontId="14" fillId="0" borderId="0" xfId="0" applyFont="1"/>
    <xf numFmtId="17" fontId="5" fillId="0" borderId="0" xfId="0" applyNumberFormat="1" applyFont="1"/>
    <xf numFmtId="0" fontId="6" fillId="8" borderId="1" xfId="0" applyFont="1" applyFill="1" applyBorder="1" applyAlignment="1">
      <alignment wrapText="1"/>
    </xf>
    <xf numFmtId="0" fontId="6" fillId="8" borderId="0" xfId="0" applyFont="1" applyFill="1" applyAlignment="1">
      <alignment wrapText="1"/>
    </xf>
    <xf numFmtId="0" fontId="15" fillId="0" borderId="0" xfId="0" applyFont="1" applyFill="1" applyBorder="1" applyAlignment="1">
      <alignment horizontal="left"/>
    </xf>
    <xf numFmtId="0" fontId="16" fillId="0" borderId="0" xfId="0" applyNumberFormat="1" applyFont="1" applyFill="1" applyBorder="1"/>
    <xf numFmtId="0" fontId="16" fillId="0" borderId="0" xfId="0" applyFont="1" applyFill="1" applyBorder="1" applyAlignment="1">
      <alignment horizontal="left"/>
    </xf>
    <xf numFmtId="0" fontId="6" fillId="7" borderId="0" xfId="0" applyFont="1" applyFill="1" applyAlignment="1">
      <alignment wrapText="1"/>
    </xf>
    <xf numFmtId="0" fontId="5" fillId="0" borderId="0" xfId="0" applyNumberFormat="1" applyFont="1" applyBorder="1"/>
    <xf numFmtId="0" fontId="9" fillId="0" borderId="0" xfId="0" applyFont="1"/>
    <xf numFmtId="0" fontId="16" fillId="0" borderId="0" xfId="0" applyFont="1" applyFill="1" applyBorder="1"/>
    <xf numFmtId="0" fontId="13" fillId="0" borderId="0" xfId="0" applyFont="1"/>
    <xf numFmtId="164" fontId="6" fillId="7" borderId="0" xfId="2" applyNumberFormat="1" applyFont="1" applyFill="1"/>
    <xf numFmtId="166" fontId="6" fillId="7" borderId="0" xfId="2" applyNumberFormat="1" applyFont="1" applyFill="1" applyAlignment="1">
      <alignment horizontal="right"/>
    </xf>
    <xf numFmtId="166" fontId="6" fillId="7" borderId="0" xfId="0" applyNumberFormat="1" applyFont="1" applyFill="1"/>
    <xf numFmtId="0" fontId="4" fillId="7" borderId="0" xfId="0" applyFont="1" applyFill="1"/>
    <xf numFmtId="0" fontId="6" fillId="7" borderId="0" xfId="0" applyFont="1" applyFill="1" applyBorder="1" applyAlignment="1">
      <alignment horizontal="left"/>
    </xf>
    <xf numFmtId="10" fontId="5" fillId="7" borderId="0" xfId="0" applyNumberFormat="1" applyFont="1" applyFill="1"/>
    <xf numFmtId="0" fontId="6" fillId="5" borderId="0" xfId="0" applyFont="1" applyFill="1" applyBorder="1"/>
    <xf numFmtId="0" fontId="6" fillId="5" borderId="0" xfId="0" applyFont="1" applyFill="1" applyBorder="1" applyAlignment="1">
      <alignment wrapText="1"/>
    </xf>
    <xf numFmtId="0" fontId="6" fillId="5" borderId="0" xfId="0" applyFont="1" applyFill="1" applyBorder="1" applyAlignment="1">
      <alignment horizontal="left"/>
    </xf>
    <xf numFmtId="0" fontId="6" fillId="5" borderId="0" xfId="0" applyNumberFormat="1" applyFont="1" applyFill="1" applyBorder="1"/>
    <xf numFmtId="0" fontId="12" fillId="5" borderId="0" xfId="0" applyFont="1" applyFill="1" applyBorder="1" applyAlignment="1">
      <alignment wrapText="1"/>
    </xf>
    <xf numFmtId="1" fontId="5" fillId="0" borderId="0" xfId="0" applyNumberFormat="1" applyFont="1"/>
    <xf numFmtId="0" fontId="6" fillId="5" borderId="4" xfId="0" applyFont="1" applyFill="1" applyBorder="1" applyAlignment="1">
      <alignment wrapText="1"/>
    </xf>
    <xf numFmtId="0" fontId="6" fillId="5" borderId="4" xfId="0" applyFont="1" applyFill="1" applyBorder="1"/>
    <xf numFmtId="165" fontId="5" fillId="0" borderId="0" xfId="0" applyNumberFormat="1" applyFont="1" applyAlignment="1">
      <alignment horizontal="right"/>
    </xf>
    <xf numFmtId="0" fontId="18" fillId="5" borderId="1" xfId="0" applyFont="1" applyFill="1" applyBorder="1"/>
    <xf numFmtId="0" fontId="13" fillId="0" borderId="0" xfId="0" applyNumberFormat="1" applyFont="1" applyFill="1"/>
    <xf numFmtId="0" fontId="13" fillId="0" borderId="0" xfId="0" applyFont="1" applyFill="1" applyAlignment="1">
      <alignment horizontal="left"/>
    </xf>
    <xf numFmtId="0" fontId="0" fillId="0" borderId="0" xfId="0" applyNumberFormat="1"/>
    <xf numFmtId="0" fontId="13" fillId="9" borderId="0" xfId="0" applyNumberFormat="1" applyFont="1" applyFill="1"/>
    <xf numFmtId="9" fontId="6" fillId="0" borderId="0" xfId="0" applyNumberFormat="1" applyFont="1" applyFill="1"/>
    <xf numFmtId="10" fontId="5" fillId="0" borderId="0" xfId="0" applyNumberFormat="1" applyFont="1" applyFill="1"/>
    <xf numFmtId="0" fontId="19" fillId="3" borderId="0" xfId="0" applyFont="1" applyFill="1"/>
    <xf numFmtId="0" fontId="19" fillId="0" borderId="0" xfId="0" applyFont="1" applyAlignment="1">
      <alignment horizontal="right"/>
    </xf>
    <xf numFmtId="9" fontId="19" fillId="0" borderId="0" xfId="0" applyNumberFormat="1" applyFont="1" applyAlignment="1">
      <alignment horizontal="right"/>
    </xf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NumberFormat="1" applyFont="1" applyFill="1" applyBorder="1"/>
    <xf numFmtId="9" fontId="20" fillId="0" borderId="0" xfId="0" applyNumberFormat="1" applyFont="1"/>
    <xf numFmtId="0" fontId="22" fillId="0" borderId="0" xfId="0" applyFont="1"/>
    <xf numFmtId="0" fontId="19" fillId="7" borderId="0" xfId="0" applyFont="1" applyFill="1"/>
    <xf numFmtId="9" fontId="19" fillId="7" borderId="0" xfId="0" applyNumberFormat="1" applyFont="1" applyFill="1"/>
    <xf numFmtId="0" fontId="14" fillId="0" borderId="0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left"/>
    </xf>
    <xf numFmtId="0" fontId="23" fillId="4" borderId="0" xfId="0" applyFont="1" applyFill="1" applyAlignment="1">
      <alignment horizontal="left"/>
    </xf>
    <xf numFmtId="0" fontId="24" fillId="0" borderId="0" xfId="0" applyFont="1" applyFill="1"/>
    <xf numFmtId="0" fontId="25" fillId="0" borderId="0" xfId="0" applyFont="1" applyFill="1"/>
    <xf numFmtId="0" fontId="25" fillId="6" borderId="0" xfId="0" applyFont="1" applyFill="1"/>
    <xf numFmtId="0" fontId="24" fillId="3" borderId="0" xfId="0" applyFont="1" applyFill="1"/>
    <xf numFmtId="0" fontId="24" fillId="0" borderId="0" xfId="0" applyFont="1"/>
    <xf numFmtId="0" fontId="24" fillId="7" borderId="0" xfId="0" applyFont="1" applyFill="1"/>
    <xf numFmtId="0" fontId="24" fillId="7" borderId="0" xfId="0" applyFont="1" applyFill="1" applyAlignment="1">
      <alignment horizontal="right"/>
    </xf>
    <xf numFmtId="9" fontId="24" fillId="7" borderId="0" xfId="0" applyNumberFormat="1" applyFont="1" applyFill="1" applyAlignment="1">
      <alignment horizontal="right"/>
    </xf>
    <xf numFmtId="0" fontId="26" fillId="0" borderId="0" xfId="0" applyFont="1" applyFill="1" applyBorder="1" applyAlignment="1">
      <alignment horizontal="left"/>
    </xf>
    <xf numFmtId="0" fontId="26" fillId="0" borderId="0" xfId="0" applyNumberFormat="1" applyFont="1" applyFill="1" applyBorder="1"/>
    <xf numFmtId="9" fontId="24" fillId="0" borderId="0" xfId="0" applyNumberFormat="1" applyFont="1" applyFill="1"/>
    <xf numFmtId="9" fontId="24" fillId="0" borderId="0" xfId="1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NumberFormat="1" applyFont="1"/>
    <xf numFmtId="9" fontId="24" fillId="0" borderId="0" xfId="0" applyNumberFormat="1" applyFont="1" applyFill="1" applyBorder="1"/>
    <xf numFmtId="0" fontId="25" fillId="7" borderId="0" xfId="0" applyFont="1" applyFill="1"/>
    <xf numFmtId="0" fontId="25" fillId="7" borderId="0" xfId="0" applyNumberFormat="1" applyFont="1" applyFill="1" applyBorder="1"/>
    <xf numFmtId="0" fontId="24" fillId="7" borderId="0" xfId="0" applyFont="1" applyFill="1" applyBorder="1"/>
    <xf numFmtId="0" fontId="24" fillId="0" borderId="0" xfId="0" applyNumberFormat="1" applyFont="1" applyFill="1" applyBorder="1"/>
    <xf numFmtId="0" fontId="24" fillId="0" borderId="0" xfId="0" applyFont="1" applyFill="1" applyBorder="1"/>
    <xf numFmtId="0" fontId="24" fillId="0" borderId="0" xfId="0" applyFont="1" applyFill="1" applyAlignment="1">
      <alignment horizontal="right"/>
    </xf>
    <xf numFmtId="9" fontId="24" fillId="0" borderId="0" xfId="0" applyNumberFormat="1" applyFont="1" applyFill="1" applyAlignment="1">
      <alignment horizontal="right"/>
    </xf>
    <xf numFmtId="0" fontId="25" fillId="0" borderId="0" xfId="0" applyFont="1"/>
    <xf numFmtId="165" fontId="25" fillId="0" borderId="0" xfId="0" applyNumberFormat="1" applyFont="1"/>
    <xf numFmtId="0" fontId="27" fillId="0" borderId="0" xfId="0" applyFont="1"/>
    <xf numFmtId="165" fontId="24" fillId="0" borderId="0" xfId="0" applyNumberFormat="1" applyFont="1"/>
    <xf numFmtId="0" fontId="25" fillId="3" borderId="0" xfId="0" applyFont="1" applyFill="1"/>
    <xf numFmtId="0" fontId="25" fillId="3" borderId="0" xfId="0" applyFont="1" applyFill="1" applyAlignment="1">
      <alignment horizontal="left" wrapText="1"/>
    </xf>
    <xf numFmtId="0" fontId="24" fillId="6" borderId="0" xfId="0" applyFont="1" applyFill="1"/>
    <xf numFmtId="0" fontId="25" fillId="6" borderId="0" xfId="0" applyFont="1" applyFill="1" applyBorder="1" applyAlignment="1">
      <alignment horizontal="left"/>
    </xf>
    <xf numFmtId="22" fontId="25" fillId="6" borderId="0" xfId="0" applyNumberFormat="1" applyFont="1" applyFill="1" applyBorder="1" applyAlignment="1">
      <alignment horizontal="center"/>
    </xf>
    <xf numFmtId="0" fontId="25" fillId="6" borderId="0" xfId="0" applyFont="1" applyFill="1" applyAlignment="1">
      <alignment horizontal="center"/>
    </xf>
    <xf numFmtId="0" fontId="25" fillId="7" borderId="0" xfId="0" applyFont="1" applyFill="1" applyAlignment="1">
      <alignment horizontal="right"/>
    </xf>
    <xf numFmtId="9" fontId="25" fillId="7" borderId="0" xfId="0" applyNumberFormat="1" applyFont="1" applyFill="1" applyAlignment="1">
      <alignment horizontal="right"/>
    </xf>
    <xf numFmtId="22" fontId="25" fillId="7" borderId="0" xfId="0" applyNumberFormat="1" applyFont="1" applyFill="1" applyBorder="1" applyAlignment="1">
      <alignment horizontal="center"/>
    </xf>
    <xf numFmtId="0" fontId="25" fillId="7" borderId="0" xfId="0" applyFont="1" applyFill="1" applyAlignment="1">
      <alignment horizontal="center"/>
    </xf>
    <xf numFmtId="0" fontId="28" fillId="0" borderId="0" xfId="0" applyFont="1" applyFill="1" applyBorder="1" applyAlignment="1">
      <alignment horizontal="left"/>
    </xf>
    <xf numFmtId="10" fontId="24" fillId="0" borderId="0" xfId="0" applyNumberFormat="1" applyFont="1"/>
    <xf numFmtId="0" fontId="29" fillId="0" borderId="0" xfId="0" applyNumberFormat="1" applyFont="1"/>
    <xf numFmtId="0" fontId="29" fillId="0" borderId="0" xfId="0" applyNumberFormat="1" applyFont="1" applyFill="1" applyBorder="1"/>
    <xf numFmtId="0" fontId="30" fillId="0" borderId="0" xfId="0" applyFont="1"/>
    <xf numFmtId="0" fontId="31" fillId="0" borderId="0" xfId="0" applyFont="1" applyAlignment="1">
      <alignment horizontal="left"/>
    </xf>
    <xf numFmtId="0" fontId="25" fillId="7" borderId="0" xfId="0" applyFont="1" applyFill="1" applyBorder="1"/>
    <xf numFmtId="0" fontId="25" fillId="7" borderId="0" xfId="0" applyNumberFormat="1" applyFont="1" applyFill="1" applyBorder="1" applyAlignment="1">
      <alignment horizontal="right"/>
    </xf>
    <xf numFmtId="0" fontId="32" fillId="0" borderId="0" xfId="0" applyFont="1" applyFill="1"/>
    <xf numFmtId="0" fontId="25" fillId="0" borderId="0" xfId="0" applyFont="1" applyFill="1" applyBorder="1"/>
    <xf numFmtId="0" fontId="25" fillId="0" borderId="0" xfId="0" applyNumberFormat="1" applyFont="1" applyFill="1" applyBorder="1" applyAlignment="1">
      <alignment horizontal="center"/>
    </xf>
    <xf numFmtId="1" fontId="25" fillId="0" borderId="0" xfId="0" applyNumberFormat="1" applyFont="1" applyFill="1" applyAlignment="1">
      <alignment horizontal="center"/>
    </xf>
    <xf numFmtId="0" fontId="25" fillId="6" borderId="0" xfId="0" applyFont="1" applyFill="1" applyAlignment="1"/>
    <xf numFmtId="0" fontId="24" fillId="6" borderId="0" xfId="0" applyFont="1" applyFill="1" applyAlignment="1"/>
    <xf numFmtId="0" fontId="25" fillId="6" borderId="0" xfId="0" applyNumberFormat="1" applyFont="1" applyFill="1" applyBorder="1" applyAlignment="1">
      <alignment horizontal="center"/>
    </xf>
    <xf numFmtId="0" fontId="25" fillId="7" borderId="0" xfId="0" applyFont="1" applyFill="1" applyAlignment="1">
      <alignment horizontal="left"/>
    </xf>
    <xf numFmtId="0" fontId="25" fillId="7" borderId="0" xfId="0" applyFont="1" applyFill="1" applyAlignment="1"/>
    <xf numFmtId="0" fontId="33" fillId="0" borderId="0" xfId="0" applyFont="1" applyFill="1" applyBorder="1" applyAlignment="1">
      <alignment horizontal="left"/>
    </xf>
    <xf numFmtId="0" fontId="34" fillId="0" borderId="0" xfId="0" applyNumberFormat="1" applyFont="1" applyFill="1" applyBorder="1"/>
    <xf numFmtId="0" fontId="25" fillId="0" borderId="0" xfId="0" applyFont="1" applyAlignment="1"/>
    <xf numFmtId="166" fontId="24" fillId="0" borderId="0" xfId="2" applyNumberFormat="1" applyFont="1" applyAlignment="1">
      <alignment horizontal="right"/>
    </xf>
    <xf numFmtId="166" fontId="24" fillId="0" borderId="0" xfId="0" applyNumberFormat="1" applyFont="1" applyAlignment="1">
      <alignment horizontal="right"/>
    </xf>
    <xf numFmtId="166" fontId="25" fillId="0" borderId="0" xfId="2" applyNumberFormat="1" applyFont="1" applyAlignment="1">
      <alignment horizontal="left"/>
    </xf>
    <xf numFmtId="166" fontId="24" fillId="0" borderId="0" xfId="0" applyNumberFormat="1" applyFont="1"/>
    <xf numFmtId="164" fontId="25" fillId="0" borderId="0" xfId="2" applyNumberFormat="1" applyFont="1" applyFill="1"/>
    <xf numFmtId="166" fontId="24" fillId="0" borderId="0" xfId="2" applyNumberFormat="1" applyFont="1" applyFill="1" applyAlignment="1">
      <alignment horizontal="right"/>
    </xf>
    <xf numFmtId="166" fontId="30" fillId="0" borderId="0" xfId="0" applyNumberFormat="1" applyFont="1"/>
    <xf numFmtId="166" fontId="25" fillId="7" borderId="0" xfId="0" applyNumberFormat="1" applyFont="1" applyFill="1" applyAlignment="1">
      <alignment horizontal="right"/>
    </xf>
    <xf numFmtId="9" fontId="25" fillId="0" borderId="0" xfId="0" applyNumberFormat="1" applyFont="1" applyFill="1"/>
    <xf numFmtId="10" fontId="24" fillId="0" borderId="0" xfId="0" applyNumberFormat="1" applyFont="1" applyFill="1"/>
    <xf numFmtId="0" fontId="35" fillId="3" borderId="0" xfId="0" applyFont="1" applyFill="1"/>
    <xf numFmtId="0" fontId="35" fillId="6" borderId="0" xfId="0" applyFont="1" applyFill="1" applyAlignment="1">
      <alignment horizontal="right"/>
    </xf>
    <xf numFmtId="9" fontId="35" fillId="6" borderId="0" xfId="0" applyNumberFormat="1" applyFont="1" applyFill="1" applyAlignment="1">
      <alignment horizontal="right"/>
    </xf>
    <xf numFmtId="0" fontId="36" fillId="0" borderId="0" xfId="0" applyFont="1"/>
    <xf numFmtId="10" fontId="36" fillId="0" borderId="0" xfId="0" applyNumberFormat="1" applyFont="1"/>
    <xf numFmtId="0" fontId="37" fillId="0" borderId="0" xfId="0" applyFont="1" applyFill="1" applyBorder="1" applyAlignment="1">
      <alignment horizontal="left"/>
    </xf>
    <xf numFmtId="0" fontId="37" fillId="0" borderId="0" xfId="0" applyNumberFormat="1" applyFont="1" applyFill="1" applyBorder="1"/>
    <xf numFmtId="9" fontId="36" fillId="0" borderId="0" xfId="0" applyNumberFormat="1" applyFont="1"/>
    <xf numFmtId="0" fontId="38" fillId="0" borderId="0" xfId="0" applyFont="1"/>
    <xf numFmtId="0" fontId="36" fillId="0" borderId="0" xfId="0" applyFont="1" applyAlignment="1">
      <alignment horizontal="left"/>
    </xf>
    <xf numFmtId="0" fontId="36" fillId="0" borderId="0" xfId="0" applyNumberFormat="1" applyFont="1"/>
    <xf numFmtId="0" fontId="35" fillId="7" borderId="0" xfId="0" applyFont="1" applyFill="1"/>
    <xf numFmtId="9" fontId="35" fillId="7" borderId="0" xfId="0" applyNumberFormat="1" applyFont="1" applyFill="1"/>
    <xf numFmtId="0" fontId="36" fillId="0" borderId="0" xfId="0" applyFont="1" applyFill="1"/>
    <xf numFmtId="0" fontId="24" fillId="0" borderId="0" xfId="0" applyFont="1" applyAlignment="1">
      <alignment wrapText="1"/>
    </xf>
    <xf numFmtId="0" fontId="25" fillId="3" borderId="0" xfId="0" applyFont="1" applyFill="1" applyAlignment="1"/>
    <xf numFmtId="0" fontId="24" fillId="6" borderId="0" xfId="0" applyFont="1" applyFill="1" applyBorder="1" applyAlignment="1">
      <alignment wrapText="1"/>
    </xf>
    <xf numFmtId="0" fontId="25" fillId="5" borderId="0" xfId="0" applyFont="1" applyFill="1" applyBorder="1"/>
    <xf numFmtId="0" fontId="31" fillId="5" borderId="1" xfId="0" applyFont="1" applyFill="1" applyBorder="1" applyAlignment="1">
      <alignment wrapText="1"/>
    </xf>
    <xf numFmtId="0" fontId="25" fillId="0" borderId="0" xfId="0" applyFont="1" applyFill="1" applyBorder="1" applyAlignment="1">
      <alignment horizontal="left"/>
    </xf>
    <xf numFmtId="1" fontId="25" fillId="7" borderId="0" xfId="0" applyNumberFormat="1" applyFont="1" applyFill="1"/>
    <xf numFmtId="1" fontId="25" fillId="0" borderId="0" xfId="0" applyNumberFormat="1" applyFont="1" applyFill="1"/>
    <xf numFmtId="1" fontId="25" fillId="0" borderId="0" xfId="0" applyNumberFormat="1" applyFont="1"/>
    <xf numFmtId="0" fontId="24" fillId="0" borderId="0" xfId="0" applyFont="1" applyAlignment="1">
      <alignment vertical="top" wrapText="1"/>
    </xf>
    <xf numFmtId="0" fontId="25" fillId="6" borderId="0" xfId="0" applyFont="1" applyFill="1" applyAlignment="1">
      <alignment wrapText="1"/>
    </xf>
    <xf numFmtId="0" fontId="24" fillId="6" borderId="0" xfId="0" applyFont="1" applyFill="1" applyAlignment="1">
      <alignment vertical="top" wrapText="1"/>
    </xf>
    <xf numFmtId="0" fontId="25" fillId="5" borderId="0" xfId="0" applyFont="1" applyFill="1" applyBorder="1" applyAlignment="1">
      <alignment wrapText="1"/>
    </xf>
    <xf numFmtId="0" fontId="25" fillId="0" borderId="0" xfId="0" applyFont="1" applyAlignment="1">
      <alignment horizontal="left"/>
    </xf>
    <xf numFmtId="0" fontId="24" fillId="0" borderId="0" xfId="0" applyNumberFormat="1" applyFont="1" applyFill="1"/>
    <xf numFmtId="0" fontId="24" fillId="4" borderId="0" xfId="0" applyNumberFormat="1" applyFont="1" applyFill="1"/>
    <xf numFmtId="0" fontId="24" fillId="4" borderId="0" xfId="0" applyFont="1" applyFill="1"/>
    <xf numFmtId="0" fontId="29" fillId="0" borderId="0" xfId="0" applyFont="1"/>
    <xf numFmtId="0" fontId="24" fillId="0" borderId="0" xfId="0" applyFont="1" applyFill="1" applyBorder="1" applyAlignment="1">
      <alignment horizontal="left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FFFF"/>
      <color rgb="FF0000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04"/>
  <sheetViews>
    <sheetView tabSelected="1" topLeftCell="A46" workbookViewId="0">
      <pane xSplit="1" topLeftCell="B1" activePane="topRight" state="frozen"/>
      <selection pane="topRight" activeCell="B126" sqref="B126"/>
    </sheetView>
  </sheetViews>
  <sheetFormatPr defaultRowHeight="13.1" x14ac:dyDescent="0.3"/>
  <cols>
    <col min="1" max="1" width="27.26953125" style="186" customWidth="1"/>
    <col min="2" max="23" width="8.6328125" style="186" customWidth="1"/>
    <col min="24" max="259" width="9" style="186"/>
    <col min="260" max="260" width="24.08984375" style="186" customWidth="1"/>
    <col min="261" max="261" width="12.453125" style="186" customWidth="1"/>
    <col min="262" max="262" width="15.7265625" style="186" customWidth="1"/>
    <col min="263" max="263" width="11.7265625" style="186" customWidth="1"/>
    <col min="264" max="264" width="12" style="186" customWidth="1"/>
    <col min="265" max="265" width="14" style="186" customWidth="1"/>
    <col min="266" max="266" width="11.7265625" style="186" customWidth="1"/>
    <col min="267" max="271" width="10" style="186" customWidth="1"/>
    <col min="272" max="272" width="14" style="186" customWidth="1"/>
    <col min="273" max="273" width="14.90625" style="186" customWidth="1"/>
    <col min="274" max="274" width="15.90625" style="186" customWidth="1"/>
    <col min="275" max="275" width="20.36328125" style="186" customWidth="1"/>
    <col min="276" max="515" width="9" style="186"/>
    <col min="516" max="516" width="24.08984375" style="186" customWidth="1"/>
    <col min="517" max="517" width="12.453125" style="186" customWidth="1"/>
    <col min="518" max="518" width="15.7265625" style="186" customWidth="1"/>
    <col min="519" max="519" width="11.7265625" style="186" customWidth="1"/>
    <col min="520" max="520" width="12" style="186" customWidth="1"/>
    <col min="521" max="521" width="14" style="186" customWidth="1"/>
    <col min="522" max="522" width="11.7265625" style="186" customWidth="1"/>
    <col min="523" max="527" width="10" style="186" customWidth="1"/>
    <col min="528" max="528" width="14" style="186" customWidth="1"/>
    <col min="529" max="529" width="14.90625" style="186" customWidth="1"/>
    <col min="530" max="530" width="15.90625" style="186" customWidth="1"/>
    <col min="531" max="531" width="20.36328125" style="186" customWidth="1"/>
    <col min="532" max="771" width="9" style="186"/>
    <col min="772" max="772" width="24.08984375" style="186" customWidth="1"/>
    <col min="773" max="773" width="12.453125" style="186" customWidth="1"/>
    <col min="774" max="774" width="15.7265625" style="186" customWidth="1"/>
    <col min="775" max="775" width="11.7265625" style="186" customWidth="1"/>
    <col min="776" max="776" width="12" style="186" customWidth="1"/>
    <col min="777" max="777" width="14" style="186" customWidth="1"/>
    <col min="778" max="778" width="11.7265625" style="186" customWidth="1"/>
    <col min="779" max="783" width="10" style="186" customWidth="1"/>
    <col min="784" max="784" width="14" style="186" customWidth="1"/>
    <col min="785" max="785" width="14.90625" style="186" customWidth="1"/>
    <col min="786" max="786" width="15.90625" style="186" customWidth="1"/>
    <col min="787" max="787" width="20.36328125" style="186" customWidth="1"/>
    <col min="788" max="1027" width="9" style="186"/>
    <col min="1028" max="1028" width="24.08984375" style="186" customWidth="1"/>
    <col min="1029" max="1029" width="12.453125" style="186" customWidth="1"/>
    <col min="1030" max="1030" width="15.7265625" style="186" customWidth="1"/>
    <col min="1031" max="1031" width="11.7265625" style="186" customWidth="1"/>
    <col min="1032" max="1032" width="12" style="186" customWidth="1"/>
    <col min="1033" max="1033" width="14" style="186" customWidth="1"/>
    <col min="1034" max="1034" width="11.7265625" style="186" customWidth="1"/>
    <col min="1035" max="1039" width="10" style="186" customWidth="1"/>
    <col min="1040" max="1040" width="14" style="186" customWidth="1"/>
    <col min="1041" max="1041" width="14.90625" style="186" customWidth="1"/>
    <col min="1042" max="1042" width="15.90625" style="186" customWidth="1"/>
    <col min="1043" max="1043" width="20.36328125" style="186" customWidth="1"/>
    <col min="1044" max="1283" width="9" style="186"/>
    <col min="1284" max="1284" width="24.08984375" style="186" customWidth="1"/>
    <col min="1285" max="1285" width="12.453125" style="186" customWidth="1"/>
    <col min="1286" max="1286" width="15.7265625" style="186" customWidth="1"/>
    <col min="1287" max="1287" width="11.7265625" style="186" customWidth="1"/>
    <col min="1288" max="1288" width="12" style="186" customWidth="1"/>
    <col min="1289" max="1289" width="14" style="186" customWidth="1"/>
    <col min="1290" max="1290" width="11.7265625" style="186" customWidth="1"/>
    <col min="1291" max="1295" width="10" style="186" customWidth="1"/>
    <col min="1296" max="1296" width="14" style="186" customWidth="1"/>
    <col min="1297" max="1297" width="14.90625" style="186" customWidth="1"/>
    <col min="1298" max="1298" width="15.90625" style="186" customWidth="1"/>
    <col min="1299" max="1299" width="20.36328125" style="186" customWidth="1"/>
    <col min="1300" max="1539" width="9" style="186"/>
    <col min="1540" max="1540" width="24.08984375" style="186" customWidth="1"/>
    <col min="1541" max="1541" width="12.453125" style="186" customWidth="1"/>
    <col min="1542" max="1542" width="15.7265625" style="186" customWidth="1"/>
    <col min="1543" max="1543" width="11.7265625" style="186" customWidth="1"/>
    <col min="1544" max="1544" width="12" style="186" customWidth="1"/>
    <col min="1545" max="1545" width="14" style="186" customWidth="1"/>
    <col min="1546" max="1546" width="11.7265625" style="186" customWidth="1"/>
    <col min="1547" max="1551" width="10" style="186" customWidth="1"/>
    <col min="1552" max="1552" width="14" style="186" customWidth="1"/>
    <col min="1553" max="1553" width="14.90625" style="186" customWidth="1"/>
    <col min="1554" max="1554" width="15.90625" style="186" customWidth="1"/>
    <col min="1555" max="1555" width="20.36328125" style="186" customWidth="1"/>
    <col min="1556" max="1795" width="9" style="186"/>
    <col min="1796" max="1796" width="24.08984375" style="186" customWidth="1"/>
    <col min="1797" max="1797" width="12.453125" style="186" customWidth="1"/>
    <col min="1798" max="1798" width="15.7265625" style="186" customWidth="1"/>
    <col min="1799" max="1799" width="11.7265625" style="186" customWidth="1"/>
    <col min="1800" max="1800" width="12" style="186" customWidth="1"/>
    <col min="1801" max="1801" width="14" style="186" customWidth="1"/>
    <col min="1802" max="1802" width="11.7265625" style="186" customWidth="1"/>
    <col min="1803" max="1807" width="10" style="186" customWidth="1"/>
    <col min="1808" max="1808" width="14" style="186" customWidth="1"/>
    <col min="1809" max="1809" width="14.90625" style="186" customWidth="1"/>
    <col min="1810" max="1810" width="15.90625" style="186" customWidth="1"/>
    <col min="1811" max="1811" width="20.36328125" style="186" customWidth="1"/>
    <col min="1812" max="2051" width="9" style="186"/>
    <col min="2052" max="2052" width="24.08984375" style="186" customWidth="1"/>
    <col min="2053" max="2053" width="12.453125" style="186" customWidth="1"/>
    <col min="2054" max="2054" width="15.7265625" style="186" customWidth="1"/>
    <col min="2055" max="2055" width="11.7265625" style="186" customWidth="1"/>
    <col min="2056" max="2056" width="12" style="186" customWidth="1"/>
    <col min="2057" max="2057" width="14" style="186" customWidth="1"/>
    <col min="2058" max="2058" width="11.7265625" style="186" customWidth="1"/>
    <col min="2059" max="2063" width="10" style="186" customWidth="1"/>
    <col min="2064" max="2064" width="14" style="186" customWidth="1"/>
    <col min="2065" max="2065" width="14.90625" style="186" customWidth="1"/>
    <col min="2066" max="2066" width="15.90625" style="186" customWidth="1"/>
    <col min="2067" max="2067" width="20.36328125" style="186" customWidth="1"/>
    <col min="2068" max="2307" width="9" style="186"/>
    <col min="2308" max="2308" width="24.08984375" style="186" customWidth="1"/>
    <col min="2309" max="2309" width="12.453125" style="186" customWidth="1"/>
    <col min="2310" max="2310" width="15.7265625" style="186" customWidth="1"/>
    <col min="2311" max="2311" width="11.7265625" style="186" customWidth="1"/>
    <col min="2312" max="2312" width="12" style="186" customWidth="1"/>
    <col min="2313" max="2313" width="14" style="186" customWidth="1"/>
    <col min="2314" max="2314" width="11.7265625" style="186" customWidth="1"/>
    <col min="2315" max="2319" width="10" style="186" customWidth="1"/>
    <col min="2320" max="2320" width="14" style="186" customWidth="1"/>
    <col min="2321" max="2321" width="14.90625" style="186" customWidth="1"/>
    <col min="2322" max="2322" width="15.90625" style="186" customWidth="1"/>
    <col min="2323" max="2323" width="20.36328125" style="186" customWidth="1"/>
    <col min="2324" max="2563" width="9" style="186"/>
    <col min="2564" max="2564" width="24.08984375" style="186" customWidth="1"/>
    <col min="2565" max="2565" width="12.453125" style="186" customWidth="1"/>
    <col min="2566" max="2566" width="15.7265625" style="186" customWidth="1"/>
    <col min="2567" max="2567" width="11.7265625" style="186" customWidth="1"/>
    <col min="2568" max="2568" width="12" style="186" customWidth="1"/>
    <col min="2569" max="2569" width="14" style="186" customWidth="1"/>
    <col min="2570" max="2570" width="11.7265625" style="186" customWidth="1"/>
    <col min="2571" max="2575" width="10" style="186" customWidth="1"/>
    <col min="2576" max="2576" width="14" style="186" customWidth="1"/>
    <col min="2577" max="2577" width="14.90625" style="186" customWidth="1"/>
    <col min="2578" max="2578" width="15.90625" style="186" customWidth="1"/>
    <col min="2579" max="2579" width="20.36328125" style="186" customWidth="1"/>
    <col min="2580" max="2819" width="9" style="186"/>
    <col min="2820" max="2820" width="24.08984375" style="186" customWidth="1"/>
    <col min="2821" max="2821" width="12.453125" style="186" customWidth="1"/>
    <col min="2822" max="2822" width="15.7265625" style="186" customWidth="1"/>
    <col min="2823" max="2823" width="11.7265625" style="186" customWidth="1"/>
    <col min="2824" max="2824" width="12" style="186" customWidth="1"/>
    <col min="2825" max="2825" width="14" style="186" customWidth="1"/>
    <col min="2826" max="2826" width="11.7265625" style="186" customWidth="1"/>
    <col min="2827" max="2831" width="10" style="186" customWidth="1"/>
    <col min="2832" max="2832" width="14" style="186" customWidth="1"/>
    <col min="2833" max="2833" width="14.90625" style="186" customWidth="1"/>
    <col min="2834" max="2834" width="15.90625" style="186" customWidth="1"/>
    <col min="2835" max="2835" width="20.36328125" style="186" customWidth="1"/>
    <col min="2836" max="3075" width="9" style="186"/>
    <col min="3076" max="3076" width="24.08984375" style="186" customWidth="1"/>
    <col min="3077" max="3077" width="12.453125" style="186" customWidth="1"/>
    <col min="3078" max="3078" width="15.7265625" style="186" customWidth="1"/>
    <col min="3079" max="3079" width="11.7265625" style="186" customWidth="1"/>
    <col min="3080" max="3080" width="12" style="186" customWidth="1"/>
    <col min="3081" max="3081" width="14" style="186" customWidth="1"/>
    <col min="3082" max="3082" width="11.7265625" style="186" customWidth="1"/>
    <col min="3083" max="3087" width="10" style="186" customWidth="1"/>
    <col min="3088" max="3088" width="14" style="186" customWidth="1"/>
    <col min="3089" max="3089" width="14.90625" style="186" customWidth="1"/>
    <col min="3090" max="3090" width="15.90625" style="186" customWidth="1"/>
    <col min="3091" max="3091" width="20.36328125" style="186" customWidth="1"/>
    <col min="3092" max="3331" width="9" style="186"/>
    <col min="3332" max="3332" width="24.08984375" style="186" customWidth="1"/>
    <col min="3333" max="3333" width="12.453125" style="186" customWidth="1"/>
    <col min="3334" max="3334" width="15.7265625" style="186" customWidth="1"/>
    <col min="3335" max="3335" width="11.7265625" style="186" customWidth="1"/>
    <col min="3336" max="3336" width="12" style="186" customWidth="1"/>
    <col min="3337" max="3337" width="14" style="186" customWidth="1"/>
    <col min="3338" max="3338" width="11.7265625" style="186" customWidth="1"/>
    <col min="3339" max="3343" width="10" style="186" customWidth="1"/>
    <col min="3344" max="3344" width="14" style="186" customWidth="1"/>
    <col min="3345" max="3345" width="14.90625" style="186" customWidth="1"/>
    <col min="3346" max="3346" width="15.90625" style="186" customWidth="1"/>
    <col min="3347" max="3347" width="20.36328125" style="186" customWidth="1"/>
    <col min="3348" max="3587" width="9" style="186"/>
    <col min="3588" max="3588" width="24.08984375" style="186" customWidth="1"/>
    <col min="3589" max="3589" width="12.453125" style="186" customWidth="1"/>
    <col min="3590" max="3590" width="15.7265625" style="186" customWidth="1"/>
    <col min="3591" max="3591" width="11.7265625" style="186" customWidth="1"/>
    <col min="3592" max="3592" width="12" style="186" customWidth="1"/>
    <col min="3593" max="3593" width="14" style="186" customWidth="1"/>
    <col min="3594" max="3594" width="11.7265625" style="186" customWidth="1"/>
    <col min="3595" max="3599" width="10" style="186" customWidth="1"/>
    <col min="3600" max="3600" width="14" style="186" customWidth="1"/>
    <col min="3601" max="3601" width="14.90625" style="186" customWidth="1"/>
    <col min="3602" max="3602" width="15.90625" style="186" customWidth="1"/>
    <col min="3603" max="3603" width="20.36328125" style="186" customWidth="1"/>
    <col min="3604" max="3843" width="9" style="186"/>
    <col min="3844" max="3844" width="24.08984375" style="186" customWidth="1"/>
    <col min="3845" max="3845" width="12.453125" style="186" customWidth="1"/>
    <col min="3846" max="3846" width="15.7265625" style="186" customWidth="1"/>
    <col min="3847" max="3847" width="11.7265625" style="186" customWidth="1"/>
    <col min="3848" max="3848" width="12" style="186" customWidth="1"/>
    <col min="3849" max="3849" width="14" style="186" customWidth="1"/>
    <col min="3850" max="3850" width="11.7265625" style="186" customWidth="1"/>
    <col min="3851" max="3855" width="10" style="186" customWidth="1"/>
    <col min="3856" max="3856" width="14" style="186" customWidth="1"/>
    <col min="3857" max="3857" width="14.90625" style="186" customWidth="1"/>
    <col min="3858" max="3858" width="15.90625" style="186" customWidth="1"/>
    <col min="3859" max="3859" width="20.36328125" style="186" customWidth="1"/>
    <col min="3860" max="4099" width="9" style="186"/>
    <col min="4100" max="4100" width="24.08984375" style="186" customWidth="1"/>
    <col min="4101" max="4101" width="12.453125" style="186" customWidth="1"/>
    <col min="4102" max="4102" width="15.7265625" style="186" customWidth="1"/>
    <col min="4103" max="4103" width="11.7265625" style="186" customWidth="1"/>
    <col min="4104" max="4104" width="12" style="186" customWidth="1"/>
    <col min="4105" max="4105" width="14" style="186" customWidth="1"/>
    <col min="4106" max="4106" width="11.7265625" style="186" customWidth="1"/>
    <col min="4107" max="4111" width="10" style="186" customWidth="1"/>
    <col min="4112" max="4112" width="14" style="186" customWidth="1"/>
    <col min="4113" max="4113" width="14.90625" style="186" customWidth="1"/>
    <col min="4114" max="4114" width="15.90625" style="186" customWidth="1"/>
    <col min="4115" max="4115" width="20.36328125" style="186" customWidth="1"/>
    <col min="4116" max="4355" width="9" style="186"/>
    <col min="4356" max="4356" width="24.08984375" style="186" customWidth="1"/>
    <col min="4357" max="4357" width="12.453125" style="186" customWidth="1"/>
    <col min="4358" max="4358" width="15.7265625" style="186" customWidth="1"/>
    <col min="4359" max="4359" width="11.7265625" style="186" customWidth="1"/>
    <col min="4360" max="4360" width="12" style="186" customWidth="1"/>
    <col min="4361" max="4361" width="14" style="186" customWidth="1"/>
    <col min="4362" max="4362" width="11.7265625" style="186" customWidth="1"/>
    <col min="4363" max="4367" width="10" style="186" customWidth="1"/>
    <col min="4368" max="4368" width="14" style="186" customWidth="1"/>
    <col min="4369" max="4369" width="14.90625" style="186" customWidth="1"/>
    <col min="4370" max="4370" width="15.90625" style="186" customWidth="1"/>
    <col min="4371" max="4371" width="20.36328125" style="186" customWidth="1"/>
    <col min="4372" max="4611" width="9" style="186"/>
    <col min="4612" max="4612" width="24.08984375" style="186" customWidth="1"/>
    <col min="4613" max="4613" width="12.453125" style="186" customWidth="1"/>
    <col min="4614" max="4614" width="15.7265625" style="186" customWidth="1"/>
    <col min="4615" max="4615" width="11.7265625" style="186" customWidth="1"/>
    <col min="4616" max="4616" width="12" style="186" customWidth="1"/>
    <col min="4617" max="4617" width="14" style="186" customWidth="1"/>
    <col min="4618" max="4618" width="11.7265625" style="186" customWidth="1"/>
    <col min="4619" max="4623" width="10" style="186" customWidth="1"/>
    <col min="4624" max="4624" width="14" style="186" customWidth="1"/>
    <col min="4625" max="4625" width="14.90625" style="186" customWidth="1"/>
    <col min="4626" max="4626" width="15.90625" style="186" customWidth="1"/>
    <col min="4627" max="4627" width="20.36328125" style="186" customWidth="1"/>
    <col min="4628" max="4867" width="9" style="186"/>
    <col min="4868" max="4868" width="24.08984375" style="186" customWidth="1"/>
    <col min="4869" max="4869" width="12.453125" style="186" customWidth="1"/>
    <col min="4870" max="4870" width="15.7265625" style="186" customWidth="1"/>
    <col min="4871" max="4871" width="11.7265625" style="186" customWidth="1"/>
    <col min="4872" max="4872" width="12" style="186" customWidth="1"/>
    <col min="4873" max="4873" width="14" style="186" customWidth="1"/>
    <col min="4874" max="4874" width="11.7265625" style="186" customWidth="1"/>
    <col min="4875" max="4879" width="10" style="186" customWidth="1"/>
    <col min="4880" max="4880" width="14" style="186" customWidth="1"/>
    <col min="4881" max="4881" width="14.90625" style="186" customWidth="1"/>
    <col min="4882" max="4882" width="15.90625" style="186" customWidth="1"/>
    <col min="4883" max="4883" width="20.36328125" style="186" customWidth="1"/>
    <col min="4884" max="5123" width="9" style="186"/>
    <col min="5124" max="5124" width="24.08984375" style="186" customWidth="1"/>
    <col min="5125" max="5125" width="12.453125" style="186" customWidth="1"/>
    <col min="5126" max="5126" width="15.7265625" style="186" customWidth="1"/>
    <col min="5127" max="5127" width="11.7265625" style="186" customWidth="1"/>
    <col min="5128" max="5128" width="12" style="186" customWidth="1"/>
    <col min="5129" max="5129" width="14" style="186" customWidth="1"/>
    <col min="5130" max="5130" width="11.7265625" style="186" customWidth="1"/>
    <col min="5131" max="5135" width="10" style="186" customWidth="1"/>
    <col min="5136" max="5136" width="14" style="186" customWidth="1"/>
    <col min="5137" max="5137" width="14.90625" style="186" customWidth="1"/>
    <col min="5138" max="5138" width="15.90625" style="186" customWidth="1"/>
    <col min="5139" max="5139" width="20.36328125" style="186" customWidth="1"/>
    <col min="5140" max="5379" width="9" style="186"/>
    <col min="5380" max="5380" width="24.08984375" style="186" customWidth="1"/>
    <col min="5381" max="5381" width="12.453125" style="186" customWidth="1"/>
    <col min="5382" max="5382" width="15.7265625" style="186" customWidth="1"/>
    <col min="5383" max="5383" width="11.7265625" style="186" customWidth="1"/>
    <col min="5384" max="5384" width="12" style="186" customWidth="1"/>
    <col min="5385" max="5385" width="14" style="186" customWidth="1"/>
    <col min="5386" max="5386" width="11.7265625" style="186" customWidth="1"/>
    <col min="5387" max="5391" width="10" style="186" customWidth="1"/>
    <col min="5392" max="5392" width="14" style="186" customWidth="1"/>
    <col min="5393" max="5393" width="14.90625" style="186" customWidth="1"/>
    <col min="5394" max="5394" width="15.90625" style="186" customWidth="1"/>
    <col min="5395" max="5395" width="20.36328125" style="186" customWidth="1"/>
    <col min="5396" max="5635" width="9" style="186"/>
    <col min="5636" max="5636" width="24.08984375" style="186" customWidth="1"/>
    <col min="5637" max="5637" width="12.453125" style="186" customWidth="1"/>
    <col min="5638" max="5638" width="15.7265625" style="186" customWidth="1"/>
    <col min="5639" max="5639" width="11.7265625" style="186" customWidth="1"/>
    <col min="5640" max="5640" width="12" style="186" customWidth="1"/>
    <col min="5641" max="5641" width="14" style="186" customWidth="1"/>
    <col min="5642" max="5642" width="11.7265625" style="186" customWidth="1"/>
    <col min="5643" max="5647" width="10" style="186" customWidth="1"/>
    <col min="5648" max="5648" width="14" style="186" customWidth="1"/>
    <col min="5649" max="5649" width="14.90625" style="186" customWidth="1"/>
    <col min="5650" max="5650" width="15.90625" style="186" customWidth="1"/>
    <col min="5651" max="5651" width="20.36328125" style="186" customWidth="1"/>
    <col min="5652" max="5891" width="9" style="186"/>
    <col min="5892" max="5892" width="24.08984375" style="186" customWidth="1"/>
    <col min="5893" max="5893" width="12.453125" style="186" customWidth="1"/>
    <col min="5894" max="5894" width="15.7265625" style="186" customWidth="1"/>
    <col min="5895" max="5895" width="11.7265625" style="186" customWidth="1"/>
    <col min="5896" max="5896" width="12" style="186" customWidth="1"/>
    <col min="5897" max="5897" width="14" style="186" customWidth="1"/>
    <col min="5898" max="5898" width="11.7265625" style="186" customWidth="1"/>
    <col min="5899" max="5903" width="10" style="186" customWidth="1"/>
    <col min="5904" max="5904" width="14" style="186" customWidth="1"/>
    <col min="5905" max="5905" width="14.90625" style="186" customWidth="1"/>
    <col min="5906" max="5906" width="15.90625" style="186" customWidth="1"/>
    <col min="5907" max="5907" width="20.36328125" style="186" customWidth="1"/>
    <col min="5908" max="6147" width="9" style="186"/>
    <col min="6148" max="6148" width="24.08984375" style="186" customWidth="1"/>
    <col min="6149" max="6149" width="12.453125" style="186" customWidth="1"/>
    <col min="6150" max="6150" width="15.7265625" style="186" customWidth="1"/>
    <col min="6151" max="6151" width="11.7265625" style="186" customWidth="1"/>
    <col min="6152" max="6152" width="12" style="186" customWidth="1"/>
    <col min="6153" max="6153" width="14" style="186" customWidth="1"/>
    <col min="6154" max="6154" width="11.7265625" style="186" customWidth="1"/>
    <col min="6155" max="6159" width="10" style="186" customWidth="1"/>
    <col min="6160" max="6160" width="14" style="186" customWidth="1"/>
    <col min="6161" max="6161" width="14.90625" style="186" customWidth="1"/>
    <col min="6162" max="6162" width="15.90625" style="186" customWidth="1"/>
    <col min="6163" max="6163" width="20.36328125" style="186" customWidth="1"/>
    <col min="6164" max="6403" width="9" style="186"/>
    <col min="6404" max="6404" width="24.08984375" style="186" customWidth="1"/>
    <col min="6405" max="6405" width="12.453125" style="186" customWidth="1"/>
    <col min="6406" max="6406" width="15.7265625" style="186" customWidth="1"/>
    <col min="6407" max="6407" width="11.7265625" style="186" customWidth="1"/>
    <col min="6408" max="6408" width="12" style="186" customWidth="1"/>
    <col min="6409" max="6409" width="14" style="186" customWidth="1"/>
    <col min="6410" max="6410" width="11.7265625" style="186" customWidth="1"/>
    <col min="6411" max="6415" width="10" style="186" customWidth="1"/>
    <col min="6416" max="6416" width="14" style="186" customWidth="1"/>
    <col min="6417" max="6417" width="14.90625" style="186" customWidth="1"/>
    <col min="6418" max="6418" width="15.90625" style="186" customWidth="1"/>
    <col min="6419" max="6419" width="20.36328125" style="186" customWidth="1"/>
    <col min="6420" max="6659" width="9" style="186"/>
    <col min="6660" max="6660" width="24.08984375" style="186" customWidth="1"/>
    <col min="6661" max="6661" width="12.453125" style="186" customWidth="1"/>
    <col min="6662" max="6662" width="15.7265625" style="186" customWidth="1"/>
    <col min="6663" max="6663" width="11.7265625" style="186" customWidth="1"/>
    <col min="6664" max="6664" width="12" style="186" customWidth="1"/>
    <col min="6665" max="6665" width="14" style="186" customWidth="1"/>
    <col min="6666" max="6666" width="11.7265625" style="186" customWidth="1"/>
    <col min="6667" max="6671" width="10" style="186" customWidth="1"/>
    <col min="6672" max="6672" width="14" style="186" customWidth="1"/>
    <col min="6673" max="6673" width="14.90625" style="186" customWidth="1"/>
    <col min="6674" max="6674" width="15.90625" style="186" customWidth="1"/>
    <col min="6675" max="6675" width="20.36328125" style="186" customWidth="1"/>
    <col min="6676" max="6915" width="9" style="186"/>
    <col min="6916" max="6916" width="24.08984375" style="186" customWidth="1"/>
    <col min="6917" max="6917" width="12.453125" style="186" customWidth="1"/>
    <col min="6918" max="6918" width="15.7265625" style="186" customWidth="1"/>
    <col min="6919" max="6919" width="11.7265625" style="186" customWidth="1"/>
    <col min="6920" max="6920" width="12" style="186" customWidth="1"/>
    <col min="6921" max="6921" width="14" style="186" customWidth="1"/>
    <col min="6922" max="6922" width="11.7265625" style="186" customWidth="1"/>
    <col min="6923" max="6927" width="10" style="186" customWidth="1"/>
    <col min="6928" max="6928" width="14" style="186" customWidth="1"/>
    <col min="6929" max="6929" width="14.90625" style="186" customWidth="1"/>
    <col min="6930" max="6930" width="15.90625" style="186" customWidth="1"/>
    <col min="6931" max="6931" width="20.36328125" style="186" customWidth="1"/>
    <col min="6932" max="7171" width="9" style="186"/>
    <col min="7172" max="7172" width="24.08984375" style="186" customWidth="1"/>
    <col min="7173" max="7173" width="12.453125" style="186" customWidth="1"/>
    <col min="7174" max="7174" width="15.7265625" style="186" customWidth="1"/>
    <col min="7175" max="7175" width="11.7265625" style="186" customWidth="1"/>
    <col min="7176" max="7176" width="12" style="186" customWidth="1"/>
    <col min="7177" max="7177" width="14" style="186" customWidth="1"/>
    <col min="7178" max="7178" width="11.7265625" style="186" customWidth="1"/>
    <col min="7179" max="7183" width="10" style="186" customWidth="1"/>
    <col min="7184" max="7184" width="14" style="186" customWidth="1"/>
    <col min="7185" max="7185" width="14.90625" style="186" customWidth="1"/>
    <col min="7186" max="7186" width="15.90625" style="186" customWidth="1"/>
    <col min="7187" max="7187" width="20.36328125" style="186" customWidth="1"/>
    <col min="7188" max="7427" width="9" style="186"/>
    <col min="7428" max="7428" width="24.08984375" style="186" customWidth="1"/>
    <col min="7429" max="7429" width="12.453125" style="186" customWidth="1"/>
    <col min="7430" max="7430" width="15.7265625" style="186" customWidth="1"/>
    <col min="7431" max="7431" width="11.7265625" style="186" customWidth="1"/>
    <col min="7432" max="7432" width="12" style="186" customWidth="1"/>
    <col min="7433" max="7433" width="14" style="186" customWidth="1"/>
    <col min="7434" max="7434" width="11.7265625" style="186" customWidth="1"/>
    <col min="7435" max="7439" width="10" style="186" customWidth="1"/>
    <col min="7440" max="7440" width="14" style="186" customWidth="1"/>
    <col min="7441" max="7441" width="14.90625" style="186" customWidth="1"/>
    <col min="7442" max="7442" width="15.90625" style="186" customWidth="1"/>
    <col min="7443" max="7443" width="20.36328125" style="186" customWidth="1"/>
    <col min="7444" max="7683" width="9" style="186"/>
    <col min="7684" max="7684" width="24.08984375" style="186" customWidth="1"/>
    <col min="7685" max="7685" width="12.453125" style="186" customWidth="1"/>
    <col min="7686" max="7686" width="15.7265625" style="186" customWidth="1"/>
    <col min="7687" max="7687" width="11.7265625" style="186" customWidth="1"/>
    <col min="7688" max="7688" width="12" style="186" customWidth="1"/>
    <col min="7689" max="7689" width="14" style="186" customWidth="1"/>
    <col min="7690" max="7690" width="11.7265625" style="186" customWidth="1"/>
    <col min="7691" max="7695" width="10" style="186" customWidth="1"/>
    <col min="7696" max="7696" width="14" style="186" customWidth="1"/>
    <col min="7697" max="7697" width="14.90625" style="186" customWidth="1"/>
    <col min="7698" max="7698" width="15.90625" style="186" customWidth="1"/>
    <col min="7699" max="7699" width="20.36328125" style="186" customWidth="1"/>
    <col min="7700" max="7939" width="9" style="186"/>
    <col min="7940" max="7940" width="24.08984375" style="186" customWidth="1"/>
    <col min="7941" max="7941" width="12.453125" style="186" customWidth="1"/>
    <col min="7942" max="7942" width="15.7265625" style="186" customWidth="1"/>
    <col min="7943" max="7943" width="11.7265625" style="186" customWidth="1"/>
    <col min="7944" max="7944" width="12" style="186" customWidth="1"/>
    <col min="7945" max="7945" width="14" style="186" customWidth="1"/>
    <col min="7946" max="7946" width="11.7265625" style="186" customWidth="1"/>
    <col min="7947" max="7951" width="10" style="186" customWidth="1"/>
    <col min="7952" max="7952" width="14" style="186" customWidth="1"/>
    <col min="7953" max="7953" width="14.90625" style="186" customWidth="1"/>
    <col min="7954" max="7954" width="15.90625" style="186" customWidth="1"/>
    <col min="7955" max="7955" width="20.36328125" style="186" customWidth="1"/>
    <col min="7956" max="8195" width="9" style="186"/>
    <col min="8196" max="8196" width="24.08984375" style="186" customWidth="1"/>
    <col min="8197" max="8197" width="12.453125" style="186" customWidth="1"/>
    <col min="8198" max="8198" width="15.7265625" style="186" customWidth="1"/>
    <col min="8199" max="8199" width="11.7265625" style="186" customWidth="1"/>
    <col min="8200" max="8200" width="12" style="186" customWidth="1"/>
    <col min="8201" max="8201" width="14" style="186" customWidth="1"/>
    <col min="8202" max="8202" width="11.7265625" style="186" customWidth="1"/>
    <col min="8203" max="8207" width="10" style="186" customWidth="1"/>
    <col min="8208" max="8208" width="14" style="186" customWidth="1"/>
    <col min="8209" max="8209" width="14.90625" style="186" customWidth="1"/>
    <col min="8210" max="8210" width="15.90625" style="186" customWidth="1"/>
    <col min="8211" max="8211" width="20.36328125" style="186" customWidth="1"/>
    <col min="8212" max="8451" width="9" style="186"/>
    <col min="8452" max="8452" width="24.08984375" style="186" customWidth="1"/>
    <col min="8453" max="8453" width="12.453125" style="186" customWidth="1"/>
    <col min="8454" max="8454" width="15.7265625" style="186" customWidth="1"/>
    <col min="8455" max="8455" width="11.7265625" style="186" customWidth="1"/>
    <col min="8456" max="8456" width="12" style="186" customWidth="1"/>
    <col min="8457" max="8457" width="14" style="186" customWidth="1"/>
    <col min="8458" max="8458" width="11.7265625" style="186" customWidth="1"/>
    <col min="8459" max="8463" width="10" style="186" customWidth="1"/>
    <col min="8464" max="8464" width="14" style="186" customWidth="1"/>
    <col min="8465" max="8465" width="14.90625" style="186" customWidth="1"/>
    <col min="8466" max="8466" width="15.90625" style="186" customWidth="1"/>
    <col min="8467" max="8467" width="20.36328125" style="186" customWidth="1"/>
    <col min="8468" max="8707" width="9" style="186"/>
    <col min="8708" max="8708" width="24.08984375" style="186" customWidth="1"/>
    <col min="8709" max="8709" width="12.453125" style="186" customWidth="1"/>
    <col min="8710" max="8710" width="15.7265625" style="186" customWidth="1"/>
    <col min="8711" max="8711" width="11.7265625" style="186" customWidth="1"/>
    <col min="8712" max="8712" width="12" style="186" customWidth="1"/>
    <col min="8713" max="8713" width="14" style="186" customWidth="1"/>
    <col min="8714" max="8714" width="11.7265625" style="186" customWidth="1"/>
    <col min="8715" max="8719" width="10" style="186" customWidth="1"/>
    <col min="8720" max="8720" width="14" style="186" customWidth="1"/>
    <col min="8721" max="8721" width="14.90625" style="186" customWidth="1"/>
    <col min="8722" max="8722" width="15.90625" style="186" customWidth="1"/>
    <col min="8723" max="8723" width="20.36328125" style="186" customWidth="1"/>
    <col min="8724" max="8963" width="9" style="186"/>
    <col min="8964" max="8964" width="24.08984375" style="186" customWidth="1"/>
    <col min="8965" max="8965" width="12.453125" style="186" customWidth="1"/>
    <col min="8966" max="8966" width="15.7265625" style="186" customWidth="1"/>
    <col min="8967" max="8967" width="11.7265625" style="186" customWidth="1"/>
    <col min="8968" max="8968" width="12" style="186" customWidth="1"/>
    <col min="8969" max="8969" width="14" style="186" customWidth="1"/>
    <col min="8970" max="8970" width="11.7265625" style="186" customWidth="1"/>
    <col min="8971" max="8975" width="10" style="186" customWidth="1"/>
    <col min="8976" max="8976" width="14" style="186" customWidth="1"/>
    <col min="8977" max="8977" width="14.90625" style="186" customWidth="1"/>
    <col min="8978" max="8978" width="15.90625" style="186" customWidth="1"/>
    <col min="8979" max="8979" width="20.36328125" style="186" customWidth="1"/>
    <col min="8980" max="9219" width="9" style="186"/>
    <col min="9220" max="9220" width="24.08984375" style="186" customWidth="1"/>
    <col min="9221" max="9221" width="12.453125" style="186" customWidth="1"/>
    <col min="9222" max="9222" width="15.7265625" style="186" customWidth="1"/>
    <col min="9223" max="9223" width="11.7265625" style="186" customWidth="1"/>
    <col min="9224" max="9224" width="12" style="186" customWidth="1"/>
    <col min="9225" max="9225" width="14" style="186" customWidth="1"/>
    <col min="9226" max="9226" width="11.7265625" style="186" customWidth="1"/>
    <col min="9227" max="9231" width="10" style="186" customWidth="1"/>
    <col min="9232" max="9232" width="14" style="186" customWidth="1"/>
    <col min="9233" max="9233" width="14.90625" style="186" customWidth="1"/>
    <col min="9234" max="9234" width="15.90625" style="186" customWidth="1"/>
    <col min="9235" max="9235" width="20.36328125" style="186" customWidth="1"/>
    <col min="9236" max="9475" width="9" style="186"/>
    <col min="9476" max="9476" width="24.08984375" style="186" customWidth="1"/>
    <col min="9477" max="9477" width="12.453125" style="186" customWidth="1"/>
    <col min="9478" max="9478" width="15.7265625" style="186" customWidth="1"/>
    <col min="9479" max="9479" width="11.7265625" style="186" customWidth="1"/>
    <col min="9480" max="9480" width="12" style="186" customWidth="1"/>
    <col min="9481" max="9481" width="14" style="186" customWidth="1"/>
    <col min="9482" max="9482" width="11.7265625" style="186" customWidth="1"/>
    <col min="9483" max="9487" width="10" style="186" customWidth="1"/>
    <col min="9488" max="9488" width="14" style="186" customWidth="1"/>
    <col min="9489" max="9489" width="14.90625" style="186" customWidth="1"/>
    <col min="9490" max="9490" width="15.90625" style="186" customWidth="1"/>
    <col min="9491" max="9491" width="20.36328125" style="186" customWidth="1"/>
    <col min="9492" max="9731" width="9" style="186"/>
    <col min="9732" max="9732" width="24.08984375" style="186" customWidth="1"/>
    <col min="9733" max="9733" width="12.453125" style="186" customWidth="1"/>
    <col min="9734" max="9734" width="15.7265625" style="186" customWidth="1"/>
    <col min="9735" max="9735" width="11.7265625" style="186" customWidth="1"/>
    <col min="9736" max="9736" width="12" style="186" customWidth="1"/>
    <col min="9737" max="9737" width="14" style="186" customWidth="1"/>
    <col min="9738" max="9738" width="11.7265625" style="186" customWidth="1"/>
    <col min="9739" max="9743" width="10" style="186" customWidth="1"/>
    <col min="9744" max="9744" width="14" style="186" customWidth="1"/>
    <col min="9745" max="9745" width="14.90625" style="186" customWidth="1"/>
    <col min="9746" max="9746" width="15.90625" style="186" customWidth="1"/>
    <col min="9747" max="9747" width="20.36328125" style="186" customWidth="1"/>
    <col min="9748" max="9987" width="9" style="186"/>
    <col min="9988" max="9988" width="24.08984375" style="186" customWidth="1"/>
    <col min="9989" max="9989" width="12.453125" style="186" customWidth="1"/>
    <col min="9990" max="9990" width="15.7265625" style="186" customWidth="1"/>
    <col min="9991" max="9991" width="11.7265625" style="186" customWidth="1"/>
    <col min="9992" max="9992" width="12" style="186" customWidth="1"/>
    <col min="9993" max="9993" width="14" style="186" customWidth="1"/>
    <col min="9994" max="9994" width="11.7265625" style="186" customWidth="1"/>
    <col min="9995" max="9999" width="10" style="186" customWidth="1"/>
    <col min="10000" max="10000" width="14" style="186" customWidth="1"/>
    <col min="10001" max="10001" width="14.90625" style="186" customWidth="1"/>
    <col min="10002" max="10002" width="15.90625" style="186" customWidth="1"/>
    <col min="10003" max="10003" width="20.36328125" style="186" customWidth="1"/>
    <col min="10004" max="10243" width="9" style="186"/>
    <col min="10244" max="10244" width="24.08984375" style="186" customWidth="1"/>
    <col min="10245" max="10245" width="12.453125" style="186" customWidth="1"/>
    <col min="10246" max="10246" width="15.7265625" style="186" customWidth="1"/>
    <col min="10247" max="10247" width="11.7265625" style="186" customWidth="1"/>
    <col min="10248" max="10248" width="12" style="186" customWidth="1"/>
    <col min="10249" max="10249" width="14" style="186" customWidth="1"/>
    <col min="10250" max="10250" width="11.7265625" style="186" customWidth="1"/>
    <col min="10251" max="10255" width="10" style="186" customWidth="1"/>
    <col min="10256" max="10256" width="14" style="186" customWidth="1"/>
    <col min="10257" max="10257" width="14.90625" style="186" customWidth="1"/>
    <col min="10258" max="10258" width="15.90625" style="186" customWidth="1"/>
    <col min="10259" max="10259" width="20.36328125" style="186" customWidth="1"/>
    <col min="10260" max="10499" width="9" style="186"/>
    <col min="10500" max="10500" width="24.08984375" style="186" customWidth="1"/>
    <col min="10501" max="10501" width="12.453125" style="186" customWidth="1"/>
    <col min="10502" max="10502" width="15.7265625" style="186" customWidth="1"/>
    <col min="10503" max="10503" width="11.7265625" style="186" customWidth="1"/>
    <col min="10504" max="10504" width="12" style="186" customWidth="1"/>
    <col min="10505" max="10505" width="14" style="186" customWidth="1"/>
    <col min="10506" max="10506" width="11.7265625" style="186" customWidth="1"/>
    <col min="10507" max="10511" width="10" style="186" customWidth="1"/>
    <col min="10512" max="10512" width="14" style="186" customWidth="1"/>
    <col min="10513" max="10513" width="14.90625" style="186" customWidth="1"/>
    <col min="10514" max="10514" width="15.90625" style="186" customWidth="1"/>
    <col min="10515" max="10515" width="20.36328125" style="186" customWidth="1"/>
    <col min="10516" max="10755" width="9" style="186"/>
    <col min="10756" max="10756" width="24.08984375" style="186" customWidth="1"/>
    <col min="10757" max="10757" width="12.453125" style="186" customWidth="1"/>
    <col min="10758" max="10758" width="15.7265625" style="186" customWidth="1"/>
    <col min="10759" max="10759" width="11.7265625" style="186" customWidth="1"/>
    <col min="10760" max="10760" width="12" style="186" customWidth="1"/>
    <col min="10761" max="10761" width="14" style="186" customWidth="1"/>
    <col min="10762" max="10762" width="11.7265625" style="186" customWidth="1"/>
    <col min="10763" max="10767" width="10" style="186" customWidth="1"/>
    <col min="10768" max="10768" width="14" style="186" customWidth="1"/>
    <col min="10769" max="10769" width="14.90625" style="186" customWidth="1"/>
    <col min="10770" max="10770" width="15.90625" style="186" customWidth="1"/>
    <col min="10771" max="10771" width="20.36328125" style="186" customWidth="1"/>
    <col min="10772" max="11011" width="9" style="186"/>
    <col min="11012" max="11012" width="24.08984375" style="186" customWidth="1"/>
    <col min="11013" max="11013" width="12.453125" style="186" customWidth="1"/>
    <col min="11014" max="11014" width="15.7265625" style="186" customWidth="1"/>
    <col min="11015" max="11015" width="11.7265625" style="186" customWidth="1"/>
    <col min="11016" max="11016" width="12" style="186" customWidth="1"/>
    <col min="11017" max="11017" width="14" style="186" customWidth="1"/>
    <col min="11018" max="11018" width="11.7265625" style="186" customWidth="1"/>
    <col min="11019" max="11023" width="10" style="186" customWidth="1"/>
    <col min="11024" max="11024" width="14" style="186" customWidth="1"/>
    <col min="11025" max="11025" width="14.90625" style="186" customWidth="1"/>
    <col min="11026" max="11026" width="15.90625" style="186" customWidth="1"/>
    <col min="11027" max="11027" width="20.36328125" style="186" customWidth="1"/>
    <col min="11028" max="11267" width="9" style="186"/>
    <col min="11268" max="11268" width="24.08984375" style="186" customWidth="1"/>
    <col min="11269" max="11269" width="12.453125" style="186" customWidth="1"/>
    <col min="11270" max="11270" width="15.7265625" style="186" customWidth="1"/>
    <col min="11271" max="11271" width="11.7265625" style="186" customWidth="1"/>
    <col min="11272" max="11272" width="12" style="186" customWidth="1"/>
    <col min="11273" max="11273" width="14" style="186" customWidth="1"/>
    <col min="11274" max="11274" width="11.7265625" style="186" customWidth="1"/>
    <col min="11275" max="11279" width="10" style="186" customWidth="1"/>
    <col min="11280" max="11280" width="14" style="186" customWidth="1"/>
    <col min="11281" max="11281" width="14.90625" style="186" customWidth="1"/>
    <col min="11282" max="11282" width="15.90625" style="186" customWidth="1"/>
    <col min="11283" max="11283" width="20.36328125" style="186" customWidth="1"/>
    <col min="11284" max="11523" width="9" style="186"/>
    <col min="11524" max="11524" width="24.08984375" style="186" customWidth="1"/>
    <col min="11525" max="11525" width="12.453125" style="186" customWidth="1"/>
    <col min="11526" max="11526" width="15.7265625" style="186" customWidth="1"/>
    <col min="11527" max="11527" width="11.7265625" style="186" customWidth="1"/>
    <col min="11528" max="11528" width="12" style="186" customWidth="1"/>
    <col min="11529" max="11529" width="14" style="186" customWidth="1"/>
    <col min="11530" max="11530" width="11.7265625" style="186" customWidth="1"/>
    <col min="11531" max="11535" width="10" style="186" customWidth="1"/>
    <col min="11536" max="11536" width="14" style="186" customWidth="1"/>
    <col min="11537" max="11537" width="14.90625" style="186" customWidth="1"/>
    <col min="11538" max="11538" width="15.90625" style="186" customWidth="1"/>
    <col min="11539" max="11539" width="20.36328125" style="186" customWidth="1"/>
    <col min="11540" max="11779" width="9" style="186"/>
    <col min="11780" max="11780" width="24.08984375" style="186" customWidth="1"/>
    <col min="11781" max="11781" width="12.453125" style="186" customWidth="1"/>
    <col min="11782" max="11782" width="15.7265625" style="186" customWidth="1"/>
    <col min="11783" max="11783" width="11.7265625" style="186" customWidth="1"/>
    <col min="11784" max="11784" width="12" style="186" customWidth="1"/>
    <col min="11785" max="11785" width="14" style="186" customWidth="1"/>
    <col min="11786" max="11786" width="11.7265625" style="186" customWidth="1"/>
    <col min="11787" max="11791" width="10" style="186" customWidth="1"/>
    <col min="11792" max="11792" width="14" style="186" customWidth="1"/>
    <col min="11793" max="11793" width="14.90625" style="186" customWidth="1"/>
    <col min="11794" max="11794" width="15.90625" style="186" customWidth="1"/>
    <col min="11795" max="11795" width="20.36328125" style="186" customWidth="1"/>
    <col min="11796" max="12035" width="9" style="186"/>
    <col min="12036" max="12036" width="24.08984375" style="186" customWidth="1"/>
    <col min="12037" max="12037" width="12.453125" style="186" customWidth="1"/>
    <col min="12038" max="12038" width="15.7265625" style="186" customWidth="1"/>
    <col min="12039" max="12039" width="11.7265625" style="186" customWidth="1"/>
    <col min="12040" max="12040" width="12" style="186" customWidth="1"/>
    <col min="12041" max="12041" width="14" style="186" customWidth="1"/>
    <col min="12042" max="12042" width="11.7265625" style="186" customWidth="1"/>
    <col min="12043" max="12047" width="10" style="186" customWidth="1"/>
    <col min="12048" max="12048" width="14" style="186" customWidth="1"/>
    <col min="12049" max="12049" width="14.90625" style="186" customWidth="1"/>
    <col min="12050" max="12050" width="15.90625" style="186" customWidth="1"/>
    <col min="12051" max="12051" width="20.36328125" style="186" customWidth="1"/>
    <col min="12052" max="12291" width="9" style="186"/>
    <col min="12292" max="12292" width="24.08984375" style="186" customWidth="1"/>
    <col min="12293" max="12293" width="12.453125" style="186" customWidth="1"/>
    <col min="12294" max="12294" width="15.7265625" style="186" customWidth="1"/>
    <col min="12295" max="12295" width="11.7265625" style="186" customWidth="1"/>
    <col min="12296" max="12296" width="12" style="186" customWidth="1"/>
    <col min="12297" max="12297" width="14" style="186" customWidth="1"/>
    <col min="12298" max="12298" width="11.7265625" style="186" customWidth="1"/>
    <col min="12299" max="12303" width="10" style="186" customWidth="1"/>
    <col min="12304" max="12304" width="14" style="186" customWidth="1"/>
    <col min="12305" max="12305" width="14.90625" style="186" customWidth="1"/>
    <col min="12306" max="12306" width="15.90625" style="186" customWidth="1"/>
    <col min="12307" max="12307" width="20.36328125" style="186" customWidth="1"/>
    <col min="12308" max="12547" width="9" style="186"/>
    <col min="12548" max="12548" width="24.08984375" style="186" customWidth="1"/>
    <col min="12549" max="12549" width="12.453125" style="186" customWidth="1"/>
    <col min="12550" max="12550" width="15.7265625" style="186" customWidth="1"/>
    <col min="12551" max="12551" width="11.7265625" style="186" customWidth="1"/>
    <col min="12552" max="12552" width="12" style="186" customWidth="1"/>
    <col min="12553" max="12553" width="14" style="186" customWidth="1"/>
    <col min="12554" max="12554" width="11.7265625" style="186" customWidth="1"/>
    <col min="12555" max="12559" width="10" style="186" customWidth="1"/>
    <col min="12560" max="12560" width="14" style="186" customWidth="1"/>
    <col min="12561" max="12561" width="14.90625" style="186" customWidth="1"/>
    <col min="12562" max="12562" width="15.90625" style="186" customWidth="1"/>
    <col min="12563" max="12563" width="20.36328125" style="186" customWidth="1"/>
    <col min="12564" max="12803" width="9" style="186"/>
    <col min="12804" max="12804" width="24.08984375" style="186" customWidth="1"/>
    <col min="12805" max="12805" width="12.453125" style="186" customWidth="1"/>
    <col min="12806" max="12806" width="15.7265625" style="186" customWidth="1"/>
    <col min="12807" max="12807" width="11.7265625" style="186" customWidth="1"/>
    <col min="12808" max="12808" width="12" style="186" customWidth="1"/>
    <col min="12809" max="12809" width="14" style="186" customWidth="1"/>
    <col min="12810" max="12810" width="11.7265625" style="186" customWidth="1"/>
    <col min="12811" max="12815" width="10" style="186" customWidth="1"/>
    <col min="12816" max="12816" width="14" style="186" customWidth="1"/>
    <col min="12817" max="12817" width="14.90625" style="186" customWidth="1"/>
    <col min="12818" max="12818" width="15.90625" style="186" customWidth="1"/>
    <col min="12819" max="12819" width="20.36328125" style="186" customWidth="1"/>
    <col min="12820" max="13059" width="9" style="186"/>
    <col min="13060" max="13060" width="24.08984375" style="186" customWidth="1"/>
    <col min="13061" max="13061" width="12.453125" style="186" customWidth="1"/>
    <col min="13062" max="13062" width="15.7265625" style="186" customWidth="1"/>
    <col min="13063" max="13063" width="11.7265625" style="186" customWidth="1"/>
    <col min="13064" max="13064" width="12" style="186" customWidth="1"/>
    <col min="13065" max="13065" width="14" style="186" customWidth="1"/>
    <col min="13066" max="13066" width="11.7265625" style="186" customWidth="1"/>
    <col min="13067" max="13071" width="10" style="186" customWidth="1"/>
    <col min="13072" max="13072" width="14" style="186" customWidth="1"/>
    <col min="13073" max="13073" width="14.90625" style="186" customWidth="1"/>
    <col min="13074" max="13074" width="15.90625" style="186" customWidth="1"/>
    <col min="13075" max="13075" width="20.36328125" style="186" customWidth="1"/>
    <col min="13076" max="13315" width="9" style="186"/>
    <col min="13316" max="13316" width="24.08984375" style="186" customWidth="1"/>
    <col min="13317" max="13317" width="12.453125" style="186" customWidth="1"/>
    <col min="13318" max="13318" width="15.7265625" style="186" customWidth="1"/>
    <col min="13319" max="13319" width="11.7265625" style="186" customWidth="1"/>
    <col min="13320" max="13320" width="12" style="186" customWidth="1"/>
    <col min="13321" max="13321" width="14" style="186" customWidth="1"/>
    <col min="13322" max="13322" width="11.7265625" style="186" customWidth="1"/>
    <col min="13323" max="13327" width="10" style="186" customWidth="1"/>
    <col min="13328" max="13328" width="14" style="186" customWidth="1"/>
    <col min="13329" max="13329" width="14.90625" style="186" customWidth="1"/>
    <col min="13330" max="13330" width="15.90625" style="186" customWidth="1"/>
    <col min="13331" max="13331" width="20.36328125" style="186" customWidth="1"/>
    <col min="13332" max="13571" width="9" style="186"/>
    <col min="13572" max="13572" width="24.08984375" style="186" customWidth="1"/>
    <col min="13573" max="13573" width="12.453125" style="186" customWidth="1"/>
    <col min="13574" max="13574" width="15.7265625" style="186" customWidth="1"/>
    <col min="13575" max="13575" width="11.7265625" style="186" customWidth="1"/>
    <col min="13576" max="13576" width="12" style="186" customWidth="1"/>
    <col min="13577" max="13577" width="14" style="186" customWidth="1"/>
    <col min="13578" max="13578" width="11.7265625" style="186" customWidth="1"/>
    <col min="13579" max="13583" width="10" style="186" customWidth="1"/>
    <col min="13584" max="13584" width="14" style="186" customWidth="1"/>
    <col min="13585" max="13585" width="14.90625" style="186" customWidth="1"/>
    <col min="13586" max="13586" width="15.90625" style="186" customWidth="1"/>
    <col min="13587" max="13587" width="20.36328125" style="186" customWidth="1"/>
    <col min="13588" max="13827" width="9" style="186"/>
    <col min="13828" max="13828" width="24.08984375" style="186" customWidth="1"/>
    <col min="13829" max="13829" width="12.453125" style="186" customWidth="1"/>
    <col min="13830" max="13830" width="15.7265625" style="186" customWidth="1"/>
    <col min="13831" max="13831" width="11.7265625" style="186" customWidth="1"/>
    <col min="13832" max="13832" width="12" style="186" customWidth="1"/>
    <col min="13833" max="13833" width="14" style="186" customWidth="1"/>
    <col min="13834" max="13834" width="11.7265625" style="186" customWidth="1"/>
    <col min="13835" max="13839" width="10" style="186" customWidth="1"/>
    <col min="13840" max="13840" width="14" style="186" customWidth="1"/>
    <col min="13841" max="13841" width="14.90625" style="186" customWidth="1"/>
    <col min="13842" max="13842" width="15.90625" style="186" customWidth="1"/>
    <col min="13843" max="13843" width="20.36328125" style="186" customWidth="1"/>
    <col min="13844" max="14083" width="9" style="186"/>
    <col min="14084" max="14084" width="24.08984375" style="186" customWidth="1"/>
    <col min="14085" max="14085" width="12.453125" style="186" customWidth="1"/>
    <col min="14086" max="14086" width="15.7265625" style="186" customWidth="1"/>
    <col min="14087" max="14087" width="11.7265625" style="186" customWidth="1"/>
    <col min="14088" max="14088" width="12" style="186" customWidth="1"/>
    <col min="14089" max="14089" width="14" style="186" customWidth="1"/>
    <col min="14090" max="14090" width="11.7265625" style="186" customWidth="1"/>
    <col min="14091" max="14095" width="10" style="186" customWidth="1"/>
    <col min="14096" max="14096" width="14" style="186" customWidth="1"/>
    <col min="14097" max="14097" width="14.90625" style="186" customWidth="1"/>
    <col min="14098" max="14098" width="15.90625" style="186" customWidth="1"/>
    <col min="14099" max="14099" width="20.36328125" style="186" customWidth="1"/>
    <col min="14100" max="14339" width="9" style="186"/>
    <col min="14340" max="14340" width="24.08984375" style="186" customWidth="1"/>
    <col min="14341" max="14341" width="12.453125" style="186" customWidth="1"/>
    <col min="14342" max="14342" width="15.7265625" style="186" customWidth="1"/>
    <col min="14343" max="14343" width="11.7265625" style="186" customWidth="1"/>
    <col min="14344" max="14344" width="12" style="186" customWidth="1"/>
    <col min="14345" max="14345" width="14" style="186" customWidth="1"/>
    <col min="14346" max="14346" width="11.7265625" style="186" customWidth="1"/>
    <col min="14347" max="14351" width="10" style="186" customWidth="1"/>
    <col min="14352" max="14352" width="14" style="186" customWidth="1"/>
    <col min="14353" max="14353" width="14.90625" style="186" customWidth="1"/>
    <col min="14354" max="14354" width="15.90625" style="186" customWidth="1"/>
    <col min="14355" max="14355" width="20.36328125" style="186" customWidth="1"/>
    <col min="14356" max="14595" width="9" style="186"/>
    <col min="14596" max="14596" width="24.08984375" style="186" customWidth="1"/>
    <col min="14597" max="14597" width="12.453125" style="186" customWidth="1"/>
    <col min="14598" max="14598" width="15.7265625" style="186" customWidth="1"/>
    <col min="14599" max="14599" width="11.7265625" style="186" customWidth="1"/>
    <col min="14600" max="14600" width="12" style="186" customWidth="1"/>
    <col min="14601" max="14601" width="14" style="186" customWidth="1"/>
    <col min="14602" max="14602" width="11.7265625" style="186" customWidth="1"/>
    <col min="14603" max="14607" width="10" style="186" customWidth="1"/>
    <col min="14608" max="14608" width="14" style="186" customWidth="1"/>
    <col min="14609" max="14609" width="14.90625" style="186" customWidth="1"/>
    <col min="14610" max="14610" width="15.90625" style="186" customWidth="1"/>
    <col min="14611" max="14611" width="20.36328125" style="186" customWidth="1"/>
    <col min="14612" max="14851" width="9" style="186"/>
    <col min="14852" max="14852" width="24.08984375" style="186" customWidth="1"/>
    <col min="14853" max="14853" width="12.453125" style="186" customWidth="1"/>
    <col min="14854" max="14854" width="15.7265625" style="186" customWidth="1"/>
    <col min="14855" max="14855" width="11.7265625" style="186" customWidth="1"/>
    <col min="14856" max="14856" width="12" style="186" customWidth="1"/>
    <col min="14857" max="14857" width="14" style="186" customWidth="1"/>
    <col min="14858" max="14858" width="11.7265625" style="186" customWidth="1"/>
    <col min="14859" max="14863" width="10" style="186" customWidth="1"/>
    <col min="14864" max="14864" width="14" style="186" customWidth="1"/>
    <col min="14865" max="14865" width="14.90625" style="186" customWidth="1"/>
    <col min="14866" max="14866" width="15.90625" style="186" customWidth="1"/>
    <col min="14867" max="14867" width="20.36328125" style="186" customWidth="1"/>
    <col min="14868" max="15107" width="9" style="186"/>
    <col min="15108" max="15108" width="24.08984375" style="186" customWidth="1"/>
    <col min="15109" max="15109" width="12.453125" style="186" customWidth="1"/>
    <col min="15110" max="15110" width="15.7265625" style="186" customWidth="1"/>
    <col min="15111" max="15111" width="11.7265625" style="186" customWidth="1"/>
    <col min="15112" max="15112" width="12" style="186" customWidth="1"/>
    <col min="15113" max="15113" width="14" style="186" customWidth="1"/>
    <col min="15114" max="15114" width="11.7265625" style="186" customWidth="1"/>
    <col min="15115" max="15119" width="10" style="186" customWidth="1"/>
    <col min="15120" max="15120" width="14" style="186" customWidth="1"/>
    <col min="15121" max="15121" width="14.90625" style="186" customWidth="1"/>
    <col min="15122" max="15122" width="15.90625" style="186" customWidth="1"/>
    <col min="15123" max="15123" width="20.36328125" style="186" customWidth="1"/>
    <col min="15124" max="15363" width="9" style="186"/>
    <col min="15364" max="15364" width="24.08984375" style="186" customWidth="1"/>
    <col min="15365" max="15365" width="12.453125" style="186" customWidth="1"/>
    <col min="15366" max="15366" width="15.7265625" style="186" customWidth="1"/>
    <col min="15367" max="15367" width="11.7265625" style="186" customWidth="1"/>
    <col min="15368" max="15368" width="12" style="186" customWidth="1"/>
    <col min="15369" max="15369" width="14" style="186" customWidth="1"/>
    <col min="15370" max="15370" width="11.7265625" style="186" customWidth="1"/>
    <col min="15371" max="15375" width="10" style="186" customWidth="1"/>
    <col min="15376" max="15376" width="14" style="186" customWidth="1"/>
    <col min="15377" max="15377" width="14.90625" style="186" customWidth="1"/>
    <col min="15378" max="15378" width="15.90625" style="186" customWidth="1"/>
    <col min="15379" max="15379" width="20.36328125" style="186" customWidth="1"/>
    <col min="15380" max="15619" width="9" style="186"/>
    <col min="15620" max="15620" width="24.08984375" style="186" customWidth="1"/>
    <col min="15621" max="15621" width="12.453125" style="186" customWidth="1"/>
    <col min="15622" max="15622" width="15.7265625" style="186" customWidth="1"/>
    <col min="15623" max="15623" width="11.7265625" style="186" customWidth="1"/>
    <col min="15624" max="15624" width="12" style="186" customWidth="1"/>
    <col min="15625" max="15625" width="14" style="186" customWidth="1"/>
    <col min="15626" max="15626" width="11.7265625" style="186" customWidth="1"/>
    <col min="15627" max="15631" width="10" style="186" customWidth="1"/>
    <col min="15632" max="15632" width="14" style="186" customWidth="1"/>
    <col min="15633" max="15633" width="14.90625" style="186" customWidth="1"/>
    <col min="15634" max="15634" width="15.90625" style="186" customWidth="1"/>
    <col min="15635" max="15635" width="20.36328125" style="186" customWidth="1"/>
    <col min="15636" max="15875" width="9" style="186"/>
    <col min="15876" max="15876" width="24.08984375" style="186" customWidth="1"/>
    <col min="15877" max="15877" width="12.453125" style="186" customWidth="1"/>
    <col min="15878" max="15878" width="15.7265625" style="186" customWidth="1"/>
    <col min="15879" max="15879" width="11.7265625" style="186" customWidth="1"/>
    <col min="15880" max="15880" width="12" style="186" customWidth="1"/>
    <col min="15881" max="15881" width="14" style="186" customWidth="1"/>
    <col min="15882" max="15882" width="11.7265625" style="186" customWidth="1"/>
    <col min="15883" max="15887" width="10" style="186" customWidth="1"/>
    <col min="15888" max="15888" width="14" style="186" customWidth="1"/>
    <col min="15889" max="15889" width="14.90625" style="186" customWidth="1"/>
    <col min="15890" max="15890" width="15.90625" style="186" customWidth="1"/>
    <col min="15891" max="15891" width="20.36328125" style="186" customWidth="1"/>
    <col min="15892" max="16131" width="9" style="186"/>
    <col min="16132" max="16132" width="24.08984375" style="186" customWidth="1"/>
    <col min="16133" max="16133" width="12.453125" style="186" customWidth="1"/>
    <col min="16134" max="16134" width="15.7265625" style="186" customWidth="1"/>
    <col min="16135" max="16135" width="11.7265625" style="186" customWidth="1"/>
    <col min="16136" max="16136" width="12" style="186" customWidth="1"/>
    <col min="16137" max="16137" width="14" style="186" customWidth="1"/>
    <col min="16138" max="16138" width="11.7265625" style="186" customWidth="1"/>
    <col min="16139" max="16143" width="10" style="186" customWidth="1"/>
    <col min="16144" max="16144" width="14" style="186" customWidth="1"/>
    <col min="16145" max="16145" width="14.90625" style="186" customWidth="1"/>
    <col min="16146" max="16146" width="15.90625" style="186" customWidth="1"/>
    <col min="16147" max="16147" width="20.36328125" style="186" customWidth="1"/>
    <col min="16148" max="16384" width="9" style="186"/>
  </cols>
  <sheetData>
    <row r="1" spans="1:14" s="146" customFormat="1" ht="21" customHeight="1" x14ac:dyDescent="0.5">
      <c r="A1" s="145" t="s">
        <v>192</v>
      </c>
    </row>
    <row r="2" spans="1:14" s="146" customFormat="1" x14ac:dyDescent="0.3">
      <c r="A2" s="147"/>
    </row>
    <row r="3" spans="1:14" s="150" customFormat="1" x14ac:dyDescent="0.3">
      <c r="A3" s="148" t="s">
        <v>0</v>
      </c>
      <c r="B3" s="149"/>
      <c r="C3" s="149"/>
      <c r="F3" s="147"/>
    </row>
    <row r="4" spans="1:14" s="146" customFormat="1" x14ac:dyDescent="0.3">
      <c r="A4" s="151"/>
      <c r="B4" s="152" t="s">
        <v>1</v>
      </c>
      <c r="C4" s="153" t="s">
        <v>174</v>
      </c>
      <c r="F4" s="147"/>
      <c r="G4" s="147"/>
    </row>
    <row r="5" spans="1:14" s="146" customFormat="1" x14ac:dyDescent="0.3">
      <c r="A5" s="154" t="s">
        <v>16</v>
      </c>
      <c r="B5" s="155">
        <v>16636</v>
      </c>
      <c r="C5" s="156">
        <f>B5/$B$8</f>
        <v>0.19371666783110925</v>
      </c>
      <c r="F5" s="147"/>
    </row>
    <row r="6" spans="1:14" s="146" customFormat="1" x14ac:dyDescent="0.3">
      <c r="A6" s="154" t="s">
        <v>45</v>
      </c>
      <c r="B6" s="155">
        <v>45427</v>
      </c>
      <c r="C6" s="156">
        <f t="shared" ref="C6:C10" si="0">B6/$B$8</f>
        <v>0.5289713314236475</v>
      </c>
      <c r="F6" s="147"/>
      <c r="G6" s="157"/>
      <c r="H6" s="158"/>
      <c r="I6" s="158"/>
      <c r="L6" s="159"/>
    </row>
    <row r="7" spans="1:14" s="146" customFormat="1" x14ac:dyDescent="0.3">
      <c r="A7" s="154" t="s">
        <v>46</v>
      </c>
      <c r="B7" s="155">
        <v>22513</v>
      </c>
      <c r="C7" s="156">
        <f t="shared" si="0"/>
        <v>0.26215095833624447</v>
      </c>
      <c r="F7" s="147"/>
      <c r="G7" s="157"/>
      <c r="H7" s="158"/>
      <c r="I7" s="158"/>
      <c r="L7" s="159"/>
    </row>
    <row r="8" spans="1:14" s="146" customFormat="1" x14ac:dyDescent="0.3">
      <c r="A8" s="154" t="s">
        <v>47</v>
      </c>
      <c r="B8" s="155">
        <v>85878</v>
      </c>
      <c r="C8" s="156">
        <f t="shared" si="0"/>
        <v>1</v>
      </c>
      <c r="F8" s="147"/>
      <c r="G8" s="157"/>
      <c r="H8" s="158"/>
      <c r="I8" s="159"/>
    </row>
    <row r="9" spans="1:14" s="146" customFormat="1" x14ac:dyDescent="0.3">
      <c r="A9" s="154" t="s">
        <v>48</v>
      </c>
      <c r="B9" s="155">
        <v>79565</v>
      </c>
      <c r="C9" s="156">
        <f t="shared" si="0"/>
        <v>0.9264887398402385</v>
      </c>
      <c r="F9" s="147"/>
      <c r="G9" s="157"/>
      <c r="I9" s="159"/>
    </row>
    <row r="10" spans="1:14" s="146" customFormat="1" x14ac:dyDescent="0.3">
      <c r="A10" s="154" t="s">
        <v>49</v>
      </c>
      <c r="B10" s="155">
        <v>24324</v>
      </c>
      <c r="C10" s="160">
        <f t="shared" si="0"/>
        <v>0.28323901348424507</v>
      </c>
      <c r="F10" s="147"/>
      <c r="G10" s="157"/>
    </row>
    <row r="11" spans="1:14" s="146" customFormat="1" x14ac:dyDescent="0.3">
      <c r="A11" s="161" t="s">
        <v>50</v>
      </c>
      <c r="B11" s="162">
        <f>SUM(B5:B10)</f>
        <v>274343</v>
      </c>
      <c r="C11" s="163"/>
      <c r="F11" s="147"/>
      <c r="G11" s="157"/>
    </row>
    <row r="12" spans="1:14" s="146" customFormat="1" x14ac:dyDescent="0.3">
      <c r="B12" s="164"/>
      <c r="C12" s="165"/>
      <c r="F12" s="147"/>
      <c r="G12" s="157"/>
    </row>
    <row r="13" spans="1:14" s="146" customFormat="1" x14ac:dyDescent="0.3">
      <c r="B13" s="166"/>
      <c r="C13" s="167"/>
      <c r="F13" s="147"/>
    </row>
    <row r="14" spans="1:14" s="150" customFormat="1" x14ac:dyDescent="0.3">
      <c r="A14" s="168" t="s">
        <v>97</v>
      </c>
      <c r="B14" s="169">
        <v>1.8347222222222221</v>
      </c>
      <c r="C14" s="170"/>
      <c r="F14" s="147"/>
      <c r="I14" s="159"/>
      <c r="N14" s="159"/>
    </row>
    <row r="15" spans="1:14" s="150" customFormat="1" x14ac:dyDescent="0.3">
      <c r="A15" s="168" t="s">
        <v>184</v>
      </c>
      <c r="B15" s="169">
        <v>1.0993055555555555</v>
      </c>
      <c r="C15" s="170"/>
      <c r="F15" s="147"/>
      <c r="I15" s="159"/>
      <c r="N15" s="159"/>
    </row>
    <row r="16" spans="1:14" s="150" customFormat="1" x14ac:dyDescent="0.3">
      <c r="B16" s="171"/>
      <c r="C16" s="170"/>
      <c r="F16" s="147"/>
      <c r="I16" s="159"/>
      <c r="N16" s="159"/>
    </row>
    <row r="17" spans="1:22" s="150" customFormat="1" x14ac:dyDescent="0.3">
      <c r="B17" s="171"/>
      <c r="C17" s="170"/>
      <c r="I17" s="159"/>
      <c r="N17" s="159"/>
    </row>
    <row r="18" spans="1:22" s="150" customFormat="1" ht="51.55" customHeight="1" x14ac:dyDescent="0.3">
      <c r="A18" s="172" t="s">
        <v>78</v>
      </c>
      <c r="B18" s="149"/>
      <c r="C18" s="149"/>
      <c r="E18" s="173" t="s">
        <v>166</v>
      </c>
      <c r="F18" s="174"/>
      <c r="G18" s="146"/>
      <c r="H18" s="146"/>
      <c r="I18" s="175" t="s">
        <v>21</v>
      </c>
      <c r="J18" s="176"/>
      <c r="K18" s="176"/>
      <c r="L18" s="176"/>
      <c r="M18" s="176"/>
      <c r="N18" s="176"/>
      <c r="O18" s="176"/>
      <c r="P18" s="177"/>
      <c r="Q18" s="177"/>
      <c r="R18" s="177"/>
      <c r="S18" s="177"/>
      <c r="T18" s="177"/>
      <c r="U18" s="177"/>
      <c r="V18" s="176"/>
    </row>
    <row r="19" spans="1:22" s="150" customFormat="1" ht="15" customHeight="1" x14ac:dyDescent="0.3">
      <c r="A19" s="161" t="s">
        <v>21</v>
      </c>
      <c r="B19" s="178" t="s">
        <v>1</v>
      </c>
      <c r="C19" s="179" t="s">
        <v>2</v>
      </c>
      <c r="E19" s="152" t="s">
        <v>1</v>
      </c>
      <c r="F19" s="152" t="s">
        <v>95</v>
      </c>
      <c r="G19" s="146"/>
      <c r="H19" s="146"/>
      <c r="I19" s="151"/>
      <c r="J19" s="180" t="s">
        <v>79</v>
      </c>
      <c r="K19" s="180" t="s">
        <v>80</v>
      </c>
      <c r="L19" s="180" t="s">
        <v>81</v>
      </c>
      <c r="M19" s="180" t="s">
        <v>82</v>
      </c>
      <c r="N19" s="180" t="s">
        <v>83</v>
      </c>
      <c r="O19" s="180" t="s">
        <v>84</v>
      </c>
      <c r="P19" s="181" t="s">
        <v>85</v>
      </c>
      <c r="Q19" s="181" t="s">
        <v>88</v>
      </c>
      <c r="R19" s="181" t="s">
        <v>89</v>
      </c>
      <c r="S19" s="181" t="s">
        <v>91</v>
      </c>
      <c r="T19" s="181" t="s">
        <v>93</v>
      </c>
      <c r="U19" s="181" t="s">
        <v>94</v>
      </c>
      <c r="V19" s="180" t="s">
        <v>50</v>
      </c>
    </row>
    <row r="20" spans="1:22" s="150" customFormat="1" ht="15" customHeight="1" x14ac:dyDescent="0.3">
      <c r="A20" s="182" t="s">
        <v>128</v>
      </c>
      <c r="B20" s="155">
        <v>14</v>
      </c>
      <c r="C20" s="183">
        <f t="shared" ref="C20:C40" si="1">B20/$B$47</f>
        <v>3.0818676117727345E-4</v>
      </c>
      <c r="E20" s="150">
        <v>0</v>
      </c>
      <c r="F20" s="183">
        <f>E20/B20</f>
        <v>0</v>
      </c>
      <c r="I20" s="182" t="s">
        <v>128</v>
      </c>
      <c r="N20" s="184">
        <v>4</v>
      </c>
      <c r="O20" s="155">
        <v>2</v>
      </c>
      <c r="P20" s="184">
        <v>2</v>
      </c>
      <c r="Q20" s="184">
        <v>1</v>
      </c>
      <c r="R20" s="184">
        <v>3</v>
      </c>
      <c r="S20" s="184"/>
      <c r="T20" s="184">
        <v>1</v>
      </c>
      <c r="U20" s="184">
        <v>1</v>
      </c>
      <c r="V20" s="150">
        <f>SUM(J20:U20)</f>
        <v>14</v>
      </c>
    </row>
    <row r="21" spans="1:22" s="150" customFormat="1" ht="15" customHeight="1" x14ac:dyDescent="0.3">
      <c r="A21" s="182" t="s">
        <v>134</v>
      </c>
      <c r="B21" s="155">
        <v>5</v>
      </c>
      <c r="C21" s="183">
        <f t="shared" si="1"/>
        <v>1.1006670042045479E-4</v>
      </c>
      <c r="E21" s="150">
        <v>0</v>
      </c>
      <c r="F21" s="183">
        <f t="shared" ref="F21:F46" si="2">E21/B21</f>
        <v>0</v>
      </c>
      <c r="I21" s="182" t="s">
        <v>134</v>
      </c>
      <c r="P21" s="184">
        <v>3</v>
      </c>
      <c r="Q21" s="184">
        <v>0</v>
      </c>
      <c r="R21" s="184">
        <v>1</v>
      </c>
      <c r="S21" s="184">
        <v>1</v>
      </c>
      <c r="T21" s="184"/>
      <c r="U21" s="184"/>
      <c r="V21" s="150">
        <f t="shared" ref="V21:V45" si="3">SUM(J21:U21)</f>
        <v>5</v>
      </c>
    </row>
    <row r="22" spans="1:22" s="150" customFormat="1" ht="15" customHeight="1" x14ac:dyDescent="0.3">
      <c r="A22" s="182" t="s">
        <v>136</v>
      </c>
      <c r="B22" s="155">
        <v>143</v>
      </c>
      <c r="C22" s="183">
        <f t="shared" si="1"/>
        <v>3.1479076320250071E-3</v>
      </c>
      <c r="E22" s="150">
        <v>0</v>
      </c>
      <c r="F22" s="183">
        <f t="shared" si="2"/>
        <v>0</v>
      </c>
      <c r="I22" s="182" t="s">
        <v>136</v>
      </c>
      <c r="N22" s="185">
        <v>1</v>
      </c>
      <c r="O22" s="155">
        <v>18</v>
      </c>
      <c r="P22" s="184">
        <v>26</v>
      </c>
      <c r="Q22" s="184">
        <v>16</v>
      </c>
      <c r="R22" s="184">
        <v>18</v>
      </c>
      <c r="S22" s="184">
        <v>21</v>
      </c>
      <c r="T22" s="184">
        <v>27</v>
      </c>
      <c r="U22" s="184">
        <v>16</v>
      </c>
      <c r="V22" s="150">
        <f t="shared" si="3"/>
        <v>143</v>
      </c>
    </row>
    <row r="23" spans="1:22" s="150" customFormat="1" ht="15" customHeight="1" x14ac:dyDescent="0.3">
      <c r="A23" s="182" t="s">
        <v>130</v>
      </c>
      <c r="B23" s="155">
        <v>131</v>
      </c>
      <c r="C23" s="183">
        <f t="shared" si="1"/>
        <v>2.8837475510159155E-3</v>
      </c>
      <c r="E23" s="150">
        <v>14</v>
      </c>
      <c r="F23" s="183">
        <f t="shared" si="2"/>
        <v>0.10687022900763359</v>
      </c>
      <c r="I23" s="182" t="s">
        <v>130</v>
      </c>
      <c r="N23" s="184">
        <v>13</v>
      </c>
      <c r="O23" s="155">
        <v>21</v>
      </c>
      <c r="P23" s="184">
        <v>14</v>
      </c>
      <c r="Q23" s="184">
        <v>9</v>
      </c>
      <c r="R23" s="184">
        <v>14</v>
      </c>
      <c r="S23" s="184">
        <v>18</v>
      </c>
      <c r="T23" s="184">
        <v>34</v>
      </c>
      <c r="U23" s="184">
        <v>8</v>
      </c>
      <c r="V23" s="150">
        <f t="shared" si="3"/>
        <v>131</v>
      </c>
    </row>
    <row r="24" spans="1:22" s="150" customFormat="1" ht="15" customHeight="1" x14ac:dyDescent="0.3">
      <c r="A24" s="182" t="s">
        <v>138</v>
      </c>
      <c r="B24" s="155">
        <v>1</v>
      </c>
      <c r="C24" s="183">
        <f t="shared" si="1"/>
        <v>2.2013340084090959E-5</v>
      </c>
      <c r="E24" s="150">
        <v>0</v>
      </c>
      <c r="F24" s="183">
        <f t="shared" si="2"/>
        <v>0</v>
      </c>
      <c r="I24" s="182" t="s">
        <v>138</v>
      </c>
      <c r="P24" s="184">
        <v>1</v>
      </c>
      <c r="Q24" s="184">
        <v>0</v>
      </c>
      <c r="R24" s="184">
        <v>0</v>
      </c>
      <c r="S24" s="184"/>
      <c r="T24" s="184"/>
      <c r="U24" s="184"/>
      <c r="V24" s="150">
        <f t="shared" si="3"/>
        <v>1</v>
      </c>
    </row>
    <row r="25" spans="1:22" s="150" customFormat="1" ht="15" customHeight="1" x14ac:dyDescent="0.3">
      <c r="A25" s="182" t="s">
        <v>142</v>
      </c>
      <c r="B25" s="155">
        <v>1</v>
      </c>
      <c r="C25" s="183">
        <f t="shared" si="1"/>
        <v>2.2013340084090959E-5</v>
      </c>
      <c r="E25" s="150">
        <v>0</v>
      </c>
      <c r="F25" s="183">
        <f t="shared" si="2"/>
        <v>0</v>
      </c>
      <c r="I25" s="182" t="s">
        <v>142</v>
      </c>
      <c r="P25" s="184">
        <v>1</v>
      </c>
      <c r="Q25" s="184">
        <v>0</v>
      </c>
      <c r="R25" s="184">
        <v>0</v>
      </c>
      <c r="S25" s="184"/>
      <c r="T25" s="184"/>
      <c r="U25" s="184"/>
      <c r="V25" s="150">
        <f t="shared" si="3"/>
        <v>1</v>
      </c>
    </row>
    <row r="26" spans="1:22" s="150" customFormat="1" ht="15" customHeight="1" x14ac:dyDescent="0.3">
      <c r="A26" s="182" t="s">
        <v>106</v>
      </c>
      <c r="B26" s="155">
        <v>108</v>
      </c>
      <c r="C26" s="183">
        <f t="shared" si="1"/>
        <v>2.3774407290818238E-3</v>
      </c>
      <c r="E26" s="150">
        <v>3</v>
      </c>
      <c r="F26" s="183">
        <f t="shared" si="2"/>
        <v>2.7777777777777776E-2</v>
      </c>
      <c r="I26" s="182" t="s">
        <v>106</v>
      </c>
      <c r="L26" s="155">
        <v>2</v>
      </c>
      <c r="M26" s="184">
        <v>4</v>
      </c>
      <c r="N26" s="184">
        <v>6</v>
      </c>
      <c r="O26" s="155">
        <v>7</v>
      </c>
      <c r="P26" s="184">
        <v>9</v>
      </c>
      <c r="Q26" s="184">
        <v>8</v>
      </c>
      <c r="R26" s="184">
        <v>21</v>
      </c>
      <c r="S26" s="184">
        <v>21</v>
      </c>
      <c r="T26" s="184">
        <v>22</v>
      </c>
      <c r="U26" s="184">
        <v>8</v>
      </c>
      <c r="V26" s="150">
        <f t="shared" si="3"/>
        <v>108</v>
      </c>
    </row>
    <row r="27" spans="1:22" s="150" customFormat="1" ht="15" customHeight="1" x14ac:dyDescent="0.3">
      <c r="A27" s="182" t="s">
        <v>152</v>
      </c>
      <c r="B27" s="155">
        <v>2</v>
      </c>
      <c r="C27" s="183">
        <f t="shared" si="1"/>
        <v>4.4026680168181917E-5</v>
      </c>
      <c r="E27" s="150">
        <v>0</v>
      </c>
      <c r="F27" s="183">
        <f t="shared" si="2"/>
        <v>0</v>
      </c>
      <c r="I27" s="182" t="s">
        <v>152</v>
      </c>
      <c r="N27" s="184"/>
      <c r="P27" s="184">
        <v>1</v>
      </c>
      <c r="Q27" s="184">
        <v>0</v>
      </c>
      <c r="R27" s="184">
        <v>0</v>
      </c>
      <c r="S27" s="184">
        <v>1</v>
      </c>
      <c r="T27" s="184"/>
      <c r="U27" s="184"/>
      <c r="V27" s="150">
        <f t="shared" si="3"/>
        <v>2</v>
      </c>
    </row>
    <row r="28" spans="1:22" s="150" customFormat="1" ht="15" customHeight="1" x14ac:dyDescent="0.3">
      <c r="A28" s="182" t="s">
        <v>132</v>
      </c>
      <c r="B28" s="155">
        <v>76</v>
      </c>
      <c r="C28" s="183">
        <f t="shared" si="1"/>
        <v>1.673013846390913E-3</v>
      </c>
      <c r="E28" s="150">
        <v>2</v>
      </c>
      <c r="F28" s="183">
        <f t="shared" si="2"/>
        <v>2.6315789473684209E-2</v>
      </c>
      <c r="I28" s="182" t="s">
        <v>123</v>
      </c>
      <c r="L28" s="155">
        <v>3</v>
      </c>
      <c r="M28" s="185">
        <v>0</v>
      </c>
      <c r="N28" s="184">
        <v>1</v>
      </c>
      <c r="O28" s="155">
        <v>3</v>
      </c>
      <c r="Q28" s="150">
        <v>0</v>
      </c>
      <c r="R28" s="150">
        <v>1</v>
      </c>
      <c r="T28" s="184">
        <v>1</v>
      </c>
      <c r="U28" s="184">
        <v>13</v>
      </c>
      <c r="V28" s="150">
        <f t="shared" si="3"/>
        <v>22</v>
      </c>
    </row>
    <row r="29" spans="1:22" s="150" customFormat="1" ht="15" customHeight="1" x14ac:dyDescent="0.3">
      <c r="A29" s="182" t="s">
        <v>123</v>
      </c>
      <c r="B29" s="155">
        <v>9</v>
      </c>
      <c r="C29" s="183">
        <f t="shared" si="1"/>
        <v>1.9812006075681864E-4</v>
      </c>
      <c r="E29" s="150">
        <v>0</v>
      </c>
      <c r="F29" s="183">
        <f t="shared" si="2"/>
        <v>0</v>
      </c>
      <c r="I29" s="182" t="s">
        <v>132</v>
      </c>
      <c r="P29" s="184">
        <v>11</v>
      </c>
      <c r="Q29" s="184">
        <v>16</v>
      </c>
      <c r="R29" s="184">
        <v>11</v>
      </c>
      <c r="S29" s="184">
        <v>15</v>
      </c>
      <c r="T29" s="184">
        <v>10</v>
      </c>
      <c r="U29" s="184">
        <v>90</v>
      </c>
      <c r="V29" s="150">
        <f t="shared" si="3"/>
        <v>153</v>
      </c>
    </row>
    <row r="30" spans="1:22" s="150" customFormat="1" ht="15" customHeight="1" x14ac:dyDescent="0.3">
      <c r="A30" s="182" t="s">
        <v>31</v>
      </c>
      <c r="B30" s="155">
        <v>1941</v>
      </c>
      <c r="C30" s="183">
        <f t="shared" si="1"/>
        <v>4.2727893103220553E-2</v>
      </c>
      <c r="E30" s="150">
        <v>622</v>
      </c>
      <c r="F30" s="183">
        <f t="shared" si="2"/>
        <v>0.32045337454920142</v>
      </c>
      <c r="I30" s="182" t="s">
        <v>31</v>
      </c>
      <c r="J30" s="159">
        <v>127</v>
      </c>
      <c r="K30" s="159">
        <v>207</v>
      </c>
      <c r="L30" s="155">
        <v>225</v>
      </c>
      <c r="M30" s="184">
        <v>259</v>
      </c>
      <c r="N30" s="184">
        <v>209</v>
      </c>
      <c r="O30" s="155">
        <v>116</v>
      </c>
      <c r="P30" s="184">
        <v>112</v>
      </c>
      <c r="Q30" s="184">
        <v>108</v>
      </c>
      <c r="R30" s="184">
        <v>196</v>
      </c>
      <c r="S30" s="184">
        <v>142</v>
      </c>
      <c r="T30" s="184">
        <v>150</v>
      </c>
      <c r="U30" s="184">
        <v>67</v>
      </c>
      <c r="V30" s="150">
        <f t="shared" si="3"/>
        <v>1918</v>
      </c>
    </row>
    <row r="31" spans="1:22" s="150" customFormat="1" ht="15" customHeight="1" x14ac:dyDescent="0.3">
      <c r="A31" s="182" t="s">
        <v>26</v>
      </c>
      <c r="B31" s="155">
        <v>1467</v>
      </c>
      <c r="C31" s="183">
        <f t="shared" si="1"/>
        <v>3.2293569903361435E-2</v>
      </c>
      <c r="E31" s="150">
        <v>106</v>
      </c>
      <c r="F31" s="183">
        <f t="shared" si="2"/>
        <v>7.2256305385139746E-2</v>
      </c>
      <c r="I31" s="182" t="s">
        <v>26</v>
      </c>
      <c r="J31" s="159">
        <v>62</v>
      </c>
      <c r="K31" s="159">
        <v>105</v>
      </c>
      <c r="L31" s="155">
        <v>158</v>
      </c>
      <c r="M31" s="184">
        <v>144</v>
      </c>
      <c r="N31" s="184">
        <v>148</v>
      </c>
      <c r="O31" s="155">
        <v>122</v>
      </c>
      <c r="P31" s="184">
        <v>109</v>
      </c>
      <c r="Q31" s="184">
        <v>153</v>
      </c>
      <c r="R31" s="184">
        <v>118</v>
      </c>
      <c r="S31" s="184">
        <v>130</v>
      </c>
      <c r="T31" s="184">
        <v>151</v>
      </c>
      <c r="U31" s="184">
        <v>9</v>
      </c>
      <c r="V31" s="150">
        <f t="shared" si="3"/>
        <v>1409</v>
      </c>
    </row>
    <row r="32" spans="1:22" s="150" customFormat="1" ht="15" customHeight="1" x14ac:dyDescent="0.3">
      <c r="A32" s="182" t="s">
        <v>102</v>
      </c>
      <c r="B32" s="155">
        <v>182</v>
      </c>
      <c r="C32" s="183">
        <f t="shared" si="1"/>
        <v>4.0064278953045544E-3</v>
      </c>
      <c r="E32" s="150">
        <v>20</v>
      </c>
      <c r="F32" s="183">
        <f t="shared" si="2"/>
        <v>0.10989010989010989</v>
      </c>
      <c r="I32" s="182" t="s">
        <v>102</v>
      </c>
      <c r="J32" s="159">
        <v>7</v>
      </c>
      <c r="K32" s="159">
        <v>19</v>
      </c>
      <c r="L32" s="155">
        <v>27</v>
      </c>
      <c r="M32" s="184">
        <v>28</v>
      </c>
      <c r="N32" s="184">
        <v>14</v>
      </c>
      <c r="O32" s="155">
        <v>14</v>
      </c>
      <c r="P32" s="184">
        <v>10</v>
      </c>
      <c r="Q32" s="184">
        <v>19</v>
      </c>
      <c r="R32" s="184">
        <v>19</v>
      </c>
      <c r="S32" s="184">
        <v>13</v>
      </c>
      <c r="T32" s="184">
        <v>3</v>
      </c>
      <c r="U32" s="184">
        <v>31</v>
      </c>
      <c r="V32" s="150">
        <f t="shared" si="3"/>
        <v>204</v>
      </c>
    </row>
    <row r="33" spans="1:22" s="150" customFormat="1" ht="15" customHeight="1" x14ac:dyDescent="0.3">
      <c r="A33" s="182" t="s">
        <v>29</v>
      </c>
      <c r="B33" s="155">
        <v>808</v>
      </c>
      <c r="C33" s="183">
        <f t="shared" si="1"/>
        <v>1.7786778787945497E-2</v>
      </c>
      <c r="E33" s="150">
        <v>470</v>
      </c>
      <c r="F33" s="183">
        <f t="shared" si="2"/>
        <v>0.58168316831683164</v>
      </c>
      <c r="I33" s="182" t="s">
        <v>29</v>
      </c>
      <c r="J33" s="159">
        <v>72</v>
      </c>
      <c r="K33" s="159">
        <v>84</v>
      </c>
      <c r="L33" s="155">
        <v>74</v>
      </c>
      <c r="M33" s="184">
        <v>87</v>
      </c>
      <c r="N33" s="184">
        <v>55</v>
      </c>
      <c r="O33" s="155">
        <v>66</v>
      </c>
      <c r="P33" s="184">
        <v>37</v>
      </c>
      <c r="Q33" s="184">
        <v>47</v>
      </c>
      <c r="R33" s="184">
        <v>85</v>
      </c>
      <c r="S33" s="184">
        <v>85</v>
      </c>
      <c r="T33" s="184">
        <v>85</v>
      </c>
      <c r="U33" s="184">
        <v>13</v>
      </c>
      <c r="V33" s="150">
        <f t="shared" si="3"/>
        <v>790</v>
      </c>
    </row>
    <row r="34" spans="1:22" x14ac:dyDescent="0.3">
      <c r="A34" s="182" t="s">
        <v>112</v>
      </c>
      <c r="B34" s="155">
        <v>480</v>
      </c>
      <c r="C34" s="183">
        <f t="shared" si="1"/>
        <v>1.056640324036366E-2</v>
      </c>
      <c r="E34" s="150">
        <v>117</v>
      </c>
      <c r="F34" s="183">
        <f t="shared" si="2"/>
        <v>0.24374999999999999</v>
      </c>
      <c r="I34" s="182" t="s">
        <v>112</v>
      </c>
      <c r="J34" s="150"/>
      <c r="K34" s="150"/>
      <c r="L34" s="155">
        <v>26</v>
      </c>
      <c r="M34" s="184">
        <v>64</v>
      </c>
      <c r="N34" s="184">
        <v>68</v>
      </c>
      <c r="O34" s="155">
        <v>75</v>
      </c>
      <c r="P34" s="184">
        <v>52</v>
      </c>
      <c r="Q34" s="184">
        <v>32</v>
      </c>
      <c r="R34" s="184">
        <v>42</v>
      </c>
      <c r="S34" s="184">
        <v>53</v>
      </c>
      <c r="T34" s="184">
        <v>55</v>
      </c>
      <c r="U34" s="184">
        <v>585</v>
      </c>
      <c r="V34" s="150">
        <f t="shared" si="3"/>
        <v>1052</v>
      </c>
    </row>
    <row r="35" spans="1:22" s="146" customFormat="1" ht="15" customHeight="1" x14ac:dyDescent="0.3">
      <c r="A35" s="182" t="s">
        <v>24</v>
      </c>
      <c r="B35" s="155">
        <v>13686</v>
      </c>
      <c r="C35" s="183">
        <f t="shared" si="1"/>
        <v>0.30127457239086886</v>
      </c>
      <c r="E35" s="146">
        <v>66</v>
      </c>
      <c r="F35" s="183">
        <f t="shared" si="2"/>
        <v>4.8224462954844366E-3</v>
      </c>
      <c r="I35" s="182" t="s">
        <v>24</v>
      </c>
      <c r="J35" s="159">
        <v>918</v>
      </c>
      <c r="K35" s="159">
        <v>1357</v>
      </c>
      <c r="L35" s="155">
        <v>1574</v>
      </c>
      <c r="M35" s="184">
        <v>1427</v>
      </c>
      <c r="N35" s="184">
        <v>1367</v>
      </c>
      <c r="O35" s="155">
        <v>1101</v>
      </c>
      <c r="P35" s="184">
        <v>1132</v>
      </c>
      <c r="Q35" s="184">
        <v>945</v>
      </c>
      <c r="R35" s="184">
        <v>1526</v>
      </c>
      <c r="S35" s="184">
        <v>982</v>
      </c>
      <c r="T35" s="184">
        <v>772</v>
      </c>
      <c r="U35" s="184">
        <v>67</v>
      </c>
      <c r="V35" s="150">
        <f t="shared" si="3"/>
        <v>13168</v>
      </c>
    </row>
    <row r="36" spans="1:22" s="146" customFormat="1" ht="15" customHeight="1" x14ac:dyDescent="0.3">
      <c r="A36" s="182" t="s">
        <v>36</v>
      </c>
      <c r="B36" s="155">
        <v>1793</v>
      </c>
      <c r="C36" s="183">
        <f t="shared" si="1"/>
        <v>3.9469918770775089E-2</v>
      </c>
      <c r="E36" s="146">
        <v>90</v>
      </c>
      <c r="F36" s="183">
        <f t="shared" si="2"/>
        <v>5.01952035694367E-2</v>
      </c>
      <c r="I36" s="182" t="s">
        <v>36</v>
      </c>
      <c r="J36" s="159">
        <v>56</v>
      </c>
      <c r="K36" s="159">
        <v>103</v>
      </c>
      <c r="L36" s="155">
        <v>120</v>
      </c>
      <c r="M36" s="184">
        <v>119</v>
      </c>
      <c r="N36" s="185">
        <v>130</v>
      </c>
      <c r="O36" s="155">
        <v>106</v>
      </c>
      <c r="P36" s="184">
        <v>140</v>
      </c>
      <c r="Q36" s="184">
        <v>150</v>
      </c>
      <c r="R36" s="184">
        <v>194</v>
      </c>
      <c r="S36" s="184">
        <v>302</v>
      </c>
      <c r="T36" s="184">
        <v>306</v>
      </c>
      <c r="U36" s="184">
        <v>27</v>
      </c>
      <c r="V36" s="150">
        <f t="shared" si="3"/>
        <v>1753</v>
      </c>
    </row>
    <row r="37" spans="1:22" s="146" customFormat="1" ht="15" customHeight="1" x14ac:dyDescent="0.3">
      <c r="A37" s="182" t="s">
        <v>187</v>
      </c>
      <c r="B37" s="155">
        <v>36</v>
      </c>
      <c r="C37" s="183">
        <f t="shared" si="1"/>
        <v>7.9248024302727455E-4</v>
      </c>
      <c r="E37" s="146">
        <v>1</v>
      </c>
      <c r="F37" s="183">
        <f t="shared" si="2"/>
        <v>2.7777777777777776E-2</v>
      </c>
      <c r="I37" s="182" t="s">
        <v>187</v>
      </c>
      <c r="J37" s="159"/>
      <c r="K37" s="159"/>
      <c r="L37" s="155"/>
      <c r="M37" s="184"/>
      <c r="N37" s="185"/>
      <c r="O37" s="155"/>
      <c r="P37" s="184"/>
      <c r="Q37" s="184"/>
      <c r="R37" s="184"/>
      <c r="S37" s="184"/>
      <c r="T37" s="184">
        <v>9</v>
      </c>
      <c r="U37" s="184"/>
      <c r="V37" s="150">
        <f t="shared" si="3"/>
        <v>9</v>
      </c>
    </row>
    <row r="38" spans="1:22" s="146" customFormat="1" ht="15" customHeight="1" x14ac:dyDescent="0.3">
      <c r="A38" s="147" t="s">
        <v>176</v>
      </c>
      <c r="B38" s="146">
        <v>2</v>
      </c>
      <c r="C38" s="183">
        <f t="shared" si="1"/>
        <v>4.4026680168181917E-5</v>
      </c>
      <c r="E38" s="146">
        <v>0</v>
      </c>
      <c r="F38" s="183">
        <f t="shared" si="2"/>
        <v>0</v>
      </c>
      <c r="I38" s="187" t="s">
        <v>176</v>
      </c>
      <c r="P38" s="184">
        <v>2</v>
      </c>
      <c r="Q38" s="150">
        <v>0</v>
      </c>
      <c r="R38" s="184">
        <v>0</v>
      </c>
      <c r="S38" s="184"/>
      <c r="T38" s="184"/>
      <c r="V38" s="150">
        <f t="shared" si="3"/>
        <v>2</v>
      </c>
    </row>
    <row r="39" spans="1:22" s="146" customFormat="1" ht="15" customHeight="1" x14ac:dyDescent="0.3">
      <c r="A39" s="147" t="s">
        <v>44</v>
      </c>
      <c r="B39" s="146">
        <v>1521</v>
      </c>
      <c r="C39" s="183">
        <f t="shared" si="1"/>
        <v>3.3482290267902351E-2</v>
      </c>
      <c r="E39" s="146">
        <v>101</v>
      </c>
      <c r="F39" s="183">
        <f t="shared" si="2"/>
        <v>6.640368178829717E-2</v>
      </c>
      <c r="I39" s="182" t="s">
        <v>44</v>
      </c>
      <c r="J39" s="159">
        <v>174</v>
      </c>
      <c r="K39" s="159">
        <v>130</v>
      </c>
      <c r="L39" s="155">
        <v>165</v>
      </c>
      <c r="M39" s="184">
        <v>160</v>
      </c>
      <c r="N39" s="184">
        <v>107</v>
      </c>
      <c r="O39" s="155">
        <v>88</v>
      </c>
      <c r="P39" s="184">
        <v>98</v>
      </c>
      <c r="Q39" s="184">
        <v>101</v>
      </c>
      <c r="R39" s="184">
        <v>149</v>
      </c>
      <c r="S39" s="184">
        <v>161</v>
      </c>
      <c r="T39" s="184">
        <v>128</v>
      </c>
      <c r="U39" s="184">
        <v>60</v>
      </c>
      <c r="V39" s="150">
        <f t="shared" si="3"/>
        <v>1521</v>
      </c>
    </row>
    <row r="40" spans="1:22" s="146" customFormat="1" ht="15" customHeight="1" x14ac:dyDescent="0.3">
      <c r="A40" s="147" t="s">
        <v>25</v>
      </c>
      <c r="B40" s="146">
        <v>10995</v>
      </c>
      <c r="C40" s="183">
        <f t="shared" si="1"/>
        <v>0.24203667422458008</v>
      </c>
      <c r="E40" s="146">
        <v>24</v>
      </c>
      <c r="F40" s="183">
        <f t="shared" si="2"/>
        <v>2.1828103683492498E-3</v>
      </c>
      <c r="I40" s="182" t="s">
        <v>25</v>
      </c>
      <c r="J40" s="159">
        <v>734</v>
      </c>
      <c r="K40" s="159">
        <v>956</v>
      </c>
      <c r="L40" s="155">
        <v>1216</v>
      </c>
      <c r="M40" s="184">
        <v>851</v>
      </c>
      <c r="N40" s="184">
        <v>1132</v>
      </c>
      <c r="O40" s="155">
        <v>813</v>
      </c>
      <c r="P40" s="184">
        <v>624</v>
      </c>
      <c r="Q40" s="184">
        <v>800</v>
      </c>
      <c r="R40" s="184">
        <v>971</v>
      </c>
      <c r="S40" s="184">
        <v>1212</v>
      </c>
      <c r="T40" s="184">
        <v>1233</v>
      </c>
      <c r="U40" s="184">
        <v>453</v>
      </c>
      <c r="V40" s="150">
        <f t="shared" si="3"/>
        <v>10995</v>
      </c>
    </row>
    <row r="41" spans="1:22" s="146" customFormat="1" ht="15" customHeight="1" x14ac:dyDescent="0.3">
      <c r="A41" s="147" t="s">
        <v>41</v>
      </c>
      <c r="B41" s="146">
        <v>765</v>
      </c>
      <c r="C41" s="183">
        <f t="shared" ref="C41:C46" si="4">B41/$B$47</f>
        <v>1.6840205164329585E-2</v>
      </c>
      <c r="E41" s="146">
        <v>13</v>
      </c>
      <c r="F41" s="183">
        <f t="shared" si="2"/>
        <v>1.699346405228758E-2</v>
      </c>
      <c r="I41" s="182" t="s">
        <v>41</v>
      </c>
      <c r="J41" s="159">
        <v>58</v>
      </c>
      <c r="K41" s="159">
        <v>77</v>
      </c>
      <c r="L41" s="155">
        <v>58</v>
      </c>
      <c r="M41" s="185">
        <v>0</v>
      </c>
      <c r="N41" s="154"/>
      <c r="O41" s="155">
        <v>2</v>
      </c>
      <c r="P41" s="184">
        <v>69</v>
      </c>
      <c r="Q41" s="184">
        <v>117</v>
      </c>
      <c r="R41" s="184">
        <v>113</v>
      </c>
      <c r="S41" s="184">
        <v>95</v>
      </c>
      <c r="T41" s="184">
        <v>122</v>
      </c>
      <c r="U41" s="184">
        <v>54</v>
      </c>
      <c r="V41" s="150">
        <f t="shared" si="3"/>
        <v>765</v>
      </c>
    </row>
    <row r="42" spans="1:22" s="150" customFormat="1" x14ac:dyDescent="0.3">
      <c r="A42" s="168" t="s">
        <v>38</v>
      </c>
      <c r="B42" s="150">
        <v>1660</v>
      </c>
      <c r="C42" s="183">
        <f t="shared" si="4"/>
        <v>3.6542144539590996E-2</v>
      </c>
      <c r="E42" s="150">
        <v>28</v>
      </c>
      <c r="F42" s="183">
        <f t="shared" si="2"/>
        <v>1.6867469879518072E-2</v>
      </c>
      <c r="I42" s="182" t="s">
        <v>38</v>
      </c>
      <c r="J42" s="159">
        <v>99</v>
      </c>
      <c r="K42" s="159">
        <v>92</v>
      </c>
      <c r="L42" s="155">
        <v>184</v>
      </c>
      <c r="M42" s="184">
        <v>136</v>
      </c>
      <c r="N42" s="184">
        <v>193</v>
      </c>
      <c r="O42" s="155">
        <v>144</v>
      </c>
      <c r="P42" s="184">
        <v>113</v>
      </c>
      <c r="Q42" s="184">
        <v>141</v>
      </c>
      <c r="R42" s="184">
        <v>145</v>
      </c>
      <c r="S42" s="184">
        <v>191</v>
      </c>
      <c r="T42" s="184">
        <v>160</v>
      </c>
      <c r="U42" s="184">
        <v>62</v>
      </c>
      <c r="V42" s="150">
        <f t="shared" si="3"/>
        <v>1660</v>
      </c>
    </row>
    <row r="43" spans="1:22" s="146" customFormat="1" ht="15" customHeight="1" x14ac:dyDescent="0.3">
      <c r="A43" s="147" t="s">
        <v>27</v>
      </c>
      <c r="B43" s="146">
        <v>5188</v>
      </c>
      <c r="C43" s="183">
        <f t="shared" si="4"/>
        <v>0.1142052083562639</v>
      </c>
      <c r="E43" s="146">
        <v>1722</v>
      </c>
      <c r="F43" s="183">
        <f t="shared" si="2"/>
        <v>0.33191981495759443</v>
      </c>
      <c r="I43" s="182" t="s">
        <v>27</v>
      </c>
      <c r="J43" s="159">
        <v>431</v>
      </c>
      <c r="K43" s="159">
        <v>589</v>
      </c>
      <c r="L43" s="155">
        <v>597</v>
      </c>
      <c r="M43" s="184">
        <v>535</v>
      </c>
      <c r="N43" s="184">
        <v>726</v>
      </c>
      <c r="O43" s="155">
        <v>353</v>
      </c>
      <c r="P43" s="184">
        <v>274</v>
      </c>
      <c r="Q43" s="184">
        <v>304</v>
      </c>
      <c r="R43" s="184">
        <v>330</v>
      </c>
      <c r="S43" s="184">
        <v>586</v>
      </c>
      <c r="T43" s="184">
        <v>342</v>
      </c>
      <c r="U43" s="184">
        <v>121</v>
      </c>
      <c r="V43" s="150">
        <f t="shared" si="3"/>
        <v>5188</v>
      </c>
    </row>
    <row r="44" spans="1:22" s="146" customFormat="1" ht="15" customHeight="1" x14ac:dyDescent="0.3">
      <c r="A44" s="147" t="s">
        <v>32</v>
      </c>
      <c r="B44" s="146">
        <v>730</v>
      </c>
      <c r="C44" s="183">
        <f t="shared" si="4"/>
        <v>1.6069738261386399E-2</v>
      </c>
      <c r="E44" s="146">
        <v>12</v>
      </c>
      <c r="F44" s="183">
        <f t="shared" si="2"/>
        <v>1.643835616438356E-2</v>
      </c>
      <c r="I44" s="182" t="s">
        <v>32</v>
      </c>
      <c r="J44" s="159">
        <v>32</v>
      </c>
      <c r="K44" s="159">
        <v>60</v>
      </c>
      <c r="L44" s="155">
        <v>59</v>
      </c>
      <c r="M44" s="184">
        <v>78</v>
      </c>
      <c r="N44" s="184">
        <v>85</v>
      </c>
      <c r="O44" s="155">
        <v>95</v>
      </c>
      <c r="P44" s="184">
        <v>57</v>
      </c>
      <c r="Q44" s="184">
        <v>48</v>
      </c>
      <c r="R44" s="184">
        <v>63</v>
      </c>
      <c r="S44" s="184">
        <v>61</v>
      </c>
      <c r="T44" s="184">
        <v>67</v>
      </c>
      <c r="U44" s="184">
        <v>25</v>
      </c>
      <c r="V44" s="150">
        <f t="shared" si="3"/>
        <v>730</v>
      </c>
    </row>
    <row r="45" spans="1:22" s="146" customFormat="1" ht="15" customHeight="1" x14ac:dyDescent="0.3">
      <c r="A45" s="147" t="s">
        <v>30</v>
      </c>
      <c r="B45" s="146">
        <v>123</v>
      </c>
      <c r="C45" s="183">
        <f t="shared" si="4"/>
        <v>2.7076408303431882E-3</v>
      </c>
      <c r="E45" s="146">
        <v>21</v>
      </c>
      <c r="F45" s="183">
        <f t="shared" si="2"/>
        <v>0.17073170731707318</v>
      </c>
      <c r="I45" s="182" t="s">
        <v>30</v>
      </c>
      <c r="J45" s="159">
        <v>5</v>
      </c>
      <c r="K45" s="159">
        <v>7</v>
      </c>
      <c r="L45" s="155">
        <v>6</v>
      </c>
      <c r="M45" s="184">
        <v>20</v>
      </c>
      <c r="N45" s="150">
        <v>10</v>
      </c>
      <c r="O45" s="155">
        <v>10</v>
      </c>
      <c r="P45" s="184">
        <v>7</v>
      </c>
      <c r="Q45" s="184">
        <v>19</v>
      </c>
      <c r="R45" s="184">
        <v>10</v>
      </c>
      <c r="S45" s="184">
        <v>14</v>
      </c>
      <c r="T45" s="184">
        <v>9</v>
      </c>
      <c r="U45" s="184">
        <v>6</v>
      </c>
      <c r="V45" s="150">
        <f t="shared" si="3"/>
        <v>123</v>
      </c>
    </row>
    <row r="46" spans="1:22" s="146" customFormat="1" ht="15" customHeight="1" x14ac:dyDescent="0.3">
      <c r="A46" s="147" t="s">
        <v>34</v>
      </c>
      <c r="B46" s="146">
        <v>3560</v>
      </c>
      <c r="C46" s="183">
        <f t="shared" si="4"/>
        <v>7.8367490699363815E-2</v>
      </c>
      <c r="E46" s="146">
        <v>50</v>
      </c>
      <c r="F46" s="183">
        <f t="shared" si="2"/>
        <v>1.4044943820224719E-2</v>
      </c>
      <c r="I46" s="182" t="s">
        <v>34</v>
      </c>
      <c r="J46" s="159">
        <v>266</v>
      </c>
      <c r="K46" s="159">
        <v>291</v>
      </c>
      <c r="L46" s="155">
        <v>444</v>
      </c>
      <c r="M46" s="184">
        <v>325</v>
      </c>
      <c r="N46" s="150">
        <v>345</v>
      </c>
      <c r="O46" s="155">
        <v>287</v>
      </c>
      <c r="P46" s="184">
        <v>203</v>
      </c>
      <c r="Q46" s="184">
        <v>256</v>
      </c>
      <c r="R46" s="184">
        <v>350</v>
      </c>
      <c r="S46" s="184">
        <v>362</v>
      </c>
      <c r="T46" s="184">
        <v>289</v>
      </c>
      <c r="U46" s="184">
        <v>142</v>
      </c>
      <c r="V46" s="150">
        <f>SUM(J46:U46)</f>
        <v>3560</v>
      </c>
    </row>
    <row r="47" spans="1:22" s="146" customFormat="1" ht="15" customHeight="1" x14ac:dyDescent="0.3">
      <c r="A47" s="161" t="s">
        <v>3</v>
      </c>
      <c r="B47" s="161">
        <f>SUM(B20:B46)</f>
        <v>45427</v>
      </c>
      <c r="C47" s="151"/>
      <c r="E47" s="161"/>
      <c r="F47" s="161"/>
      <c r="I47" s="188" t="s">
        <v>3</v>
      </c>
      <c r="J47" s="189">
        <f t="shared" ref="J47:P47" si="5">SUM(J20:J46)</f>
        <v>3041</v>
      </c>
      <c r="K47" s="189">
        <f t="shared" si="5"/>
        <v>4077</v>
      </c>
      <c r="L47" s="189">
        <f t="shared" si="5"/>
        <v>4938</v>
      </c>
      <c r="M47" s="189">
        <f t="shared" si="5"/>
        <v>4237</v>
      </c>
      <c r="N47" s="189">
        <f t="shared" si="5"/>
        <v>4614</v>
      </c>
      <c r="O47" s="189">
        <f t="shared" si="5"/>
        <v>3443</v>
      </c>
      <c r="P47" s="189">
        <f t="shared" si="5"/>
        <v>3107</v>
      </c>
      <c r="Q47" s="189">
        <f>SUM(Q20:Q43)</f>
        <v>2967</v>
      </c>
      <c r="R47" s="189">
        <f>SUM(R20:R42)</f>
        <v>3627</v>
      </c>
      <c r="S47" s="189">
        <f>SUM(S20:S42)</f>
        <v>3443</v>
      </c>
      <c r="T47" s="189">
        <f>SUM(T20:T41)</f>
        <v>3109</v>
      </c>
      <c r="U47" s="189">
        <f>SUM(U20:U42)</f>
        <v>1564</v>
      </c>
      <c r="V47" s="189">
        <f>SUM(V20:V46)</f>
        <v>45427</v>
      </c>
    </row>
    <row r="48" spans="1:22" s="146" customFormat="1" ht="15" customHeight="1" x14ac:dyDescent="0.3">
      <c r="A48" s="147"/>
      <c r="B48" s="147"/>
      <c r="E48" s="190"/>
      <c r="F48" s="190"/>
      <c r="I48" s="191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3"/>
      <c r="U48" s="193"/>
      <c r="V48" s="192"/>
    </row>
    <row r="49" spans="1:25" s="146" customFormat="1" ht="15" customHeight="1" x14ac:dyDescent="0.3">
      <c r="A49" s="147"/>
      <c r="B49" s="147"/>
      <c r="E49" s="190"/>
      <c r="F49" s="190"/>
      <c r="I49" s="191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3"/>
      <c r="U49" s="193"/>
      <c r="V49" s="192"/>
    </row>
    <row r="50" spans="1:25" s="150" customFormat="1" x14ac:dyDescent="0.3">
      <c r="I50" s="191"/>
      <c r="J50" s="192"/>
      <c r="K50" s="192"/>
      <c r="L50" s="192"/>
      <c r="M50" s="192"/>
      <c r="O50" s="192"/>
      <c r="P50" s="192"/>
    </row>
    <row r="51" spans="1:25" s="150" customFormat="1" ht="15" customHeight="1" x14ac:dyDescent="0.3">
      <c r="A51" s="172" t="s">
        <v>15</v>
      </c>
      <c r="B51" s="149"/>
      <c r="C51" s="149"/>
      <c r="D51" s="174"/>
      <c r="E51" s="174"/>
      <c r="F51" s="174"/>
      <c r="G51" s="174"/>
      <c r="H51" s="174"/>
      <c r="J51" s="194" t="s">
        <v>92</v>
      </c>
      <c r="K51" s="195"/>
      <c r="L51" s="195"/>
      <c r="M51" s="195"/>
      <c r="N51" s="195"/>
      <c r="O51" s="196"/>
      <c r="P51" s="195"/>
      <c r="Q51" s="195"/>
      <c r="R51" s="195"/>
      <c r="S51" s="195"/>
      <c r="T51" s="195"/>
      <c r="U51" s="195"/>
      <c r="V51" s="195"/>
      <c r="W51" s="195"/>
    </row>
    <row r="52" spans="1:25" s="150" customFormat="1" ht="15" customHeight="1" x14ac:dyDescent="0.3">
      <c r="A52" s="197" t="s">
        <v>96</v>
      </c>
      <c r="B52" s="181" t="s">
        <v>16</v>
      </c>
      <c r="C52" s="181" t="s">
        <v>45</v>
      </c>
      <c r="D52" s="181" t="s">
        <v>46</v>
      </c>
      <c r="E52" s="181" t="s">
        <v>47</v>
      </c>
      <c r="F52" s="181" t="s">
        <v>48</v>
      </c>
      <c r="G52" s="181" t="s">
        <v>49</v>
      </c>
      <c r="H52" s="161" t="s">
        <v>50</v>
      </c>
      <c r="J52" s="198" t="s">
        <v>19</v>
      </c>
      <c r="K52" s="181" t="s">
        <v>79</v>
      </c>
      <c r="L52" s="181" t="s">
        <v>80</v>
      </c>
      <c r="M52" s="181" t="s">
        <v>81</v>
      </c>
      <c r="N52" s="181" t="s">
        <v>82</v>
      </c>
      <c r="O52" s="181" t="s">
        <v>83</v>
      </c>
      <c r="P52" s="181" t="s">
        <v>84</v>
      </c>
      <c r="Q52" s="181" t="s">
        <v>86</v>
      </c>
      <c r="R52" s="181" t="s">
        <v>88</v>
      </c>
      <c r="S52" s="181" t="s">
        <v>90</v>
      </c>
      <c r="T52" s="181" t="s">
        <v>91</v>
      </c>
      <c r="U52" s="181" t="s">
        <v>93</v>
      </c>
      <c r="V52" s="181" t="s">
        <v>94</v>
      </c>
      <c r="W52" s="181" t="s">
        <v>50</v>
      </c>
    </row>
    <row r="53" spans="1:25" ht="15" customHeight="1" x14ac:dyDescent="0.3">
      <c r="A53" s="199" t="s">
        <v>51</v>
      </c>
      <c r="B53" s="200">
        <v>220</v>
      </c>
      <c r="C53" s="200">
        <v>4917</v>
      </c>
      <c r="D53" s="200"/>
      <c r="E53" s="200">
        <v>6314</v>
      </c>
      <c r="F53" s="200">
        <v>7111</v>
      </c>
      <c r="G53" s="200">
        <v>1132</v>
      </c>
      <c r="H53" s="184">
        <f>SUM(B53:G53)</f>
        <v>19694</v>
      </c>
      <c r="J53" s="201" t="s">
        <v>51</v>
      </c>
      <c r="K53" s="202">
        <v>410</v>
      </c>
      <c r="L53" s="202">
        <v>532</v>
      </c>
      <c r="M53" s="200">
        <v>636</v>
      </c>
      <c r="N53" s="159">
        <v>675</v>
      </c>
      <c r="O53" s="159">
        <v>446</v>
      </c>
      <c r="P53" s="155">
        <v>456</v>
      </c>
      <c r="Q53" s="184">
        <v>650</v>
      </c>
      <c r="R53" s="184">
        <v>365</v>
      </c>
      <c r="S53" s="184">
        <v>769</v>
      </c>
      <c r="T53" s="184">
        <v>558</v>
      </c>
      <c r="U53" s="184">
        <v>525</v>
      </c>
      <c r="V53" s="184">
        <v>292</v>
      </c>
      <c r="W53" s="203">
        <f>SUM(K53:V53)</f>
        <v>6314</v>
      </c>
      <c r="X53" s="150"/>
      <c r="Y53" s="150"/>
    </row>
    <row r="54" spans="1:25" ht="15" customHeight="1" x14ac:dyDescent="0.3">
      <c r="A54" s="199" t="s">
        <v>100</v>
      </c>
      <c r="B54" s="200">
        <v>306</v>
      </c>
      <c r="C54" s="200">
        <v>1147</v>
      </c>
      <c r="D54" s="200">
        <v>977</v>
      </c>
      <c r="E54" s="200">
        <v>2227</v>
      </c>
      <c r="F54" s="200">
        <v>2111</v>
      </c>
      <c r="G54" s="200">
        <v>775</v>
      </c>
      <c r="H54" s="184">
        <f t="shared" ref="H54:H79" si="6">SUM(B54:G54)</f>
        <v>7543</v>
      </c>
      <c r="J54" s="201" t="s">
        <v>100</v>
      </c>
      <c r="K54" s="202">
        <v>69</v>
      </c>
      <c r="L54" s="202">
        <v>107</v>
      </c>
      <c r="M54" s="200">
        <v>255</v>
      </c>
      <c r="N54" s="159">
        <v>188</v>
      </c>
      <c r="O54" s="159">
        <v>299</v>
      </c>
      <c r="P54" s="155">
        <v>175</v>
      </c>
      <c r="Q54" s="184">
        <v>164</v>
      </c>
      <c r="R54" s="184">
        <v>320</v>
      </c>
      <c r="S54" s="184">
        <v>253</v>
      </c>
      <c r="T54" s="184">
        <v>183</v>
      </c>
      <c r="U54" s="184">
        <v>123</v>
      </c>
      <c r="V54" s="184">
        <v>91</v>
      </c>
      <c r="W54" s="203">
        <f t="shared" ref="W54:W79" si="7">SUM(K54:V54)</f>
        <v>2227</v>
      </c>
      <c r="X54" s="150"/>
      <c r="Y54" s="150"/>
    </row>
    <row r="55" spans="1:25" ht="15" customHeight="1" x14ac:dyDescent="0.3">
      <c r="A55" s="199" t="s">
        <v>52</v>
      </c>
      <c r="B55" s="200">
        <v>735</v>
      </c>
      <c r="C55" s="200">
        <v>1268</v>
      </c>
      <c r="D55" s="200">
        <v>1535</v>
      </c>
      <c r="E55" s="200">
        <v>2633</v>
      </c>
      <c r="F55" s="200">
        <v>2345</v>
      </c>
      <c r="G55" s="200">
        <v>645</v>
      </c>
      <c r="H55" s="184">
        <f t="shared" si="6"/>
        <v>9161</v>
      </c>
      <c r="J55" s="201" t="s">
        <v>52</v>
      </c>
      <c r="K55" s="202">
        <v>206</v>
      </c>
      <c r="L55" s="202">
        <v>177</v>
      </c>
      <c r="M55" s="200">
        <v>260</v>
      </c>
      <c r="N55" s="159">
        <v>218</v>
      </c>
      <c r="O55" s="159">
        <v>201</v>
      </c>
      <c r="P55" s="155">
        <v>271</v>
      </c>
      <c r="Q55" s="184">
        <v>232</v>
      </c>
      <c r="R55" s="184">
        <v>320</v>
      </c>
      <c r="S55" s="184">
        <v>209</v>
      </c>
      <c r="T55" s="184">
        <v>173</v>
      </c>
      <c r="U55" s="184">
        <v>273</v>
      </c>
      <c r="V55" s="184">
        <v>93</v>
      </c>
      <c r="W55" s="203">
        <f t="shared" si="7"/>
        <v>2633</v>
      </c>
      <c r="X55" s="150"/>
      <c r="Y55" s="150"/>
    </row>
    <row r="56" spans="1:25" ht="15" customHeight="1" x14ac:dyDescent="0.3">
      <c r="A56" s="199" t="s">
        <v>20</v>
      </c>
      <c r="B56" s="200">
        <v>1685</v>
      </c>
      <c r="C56" s="200">
        <v>10463</v>
      </c>
      <c r="D56" s="200"/>
      <c r="E56" s="200">
        <v>16465</v>
      </c>
      <c r="F56" s="200">
        <v>17430</v>
      </c>
      <c r="G56" s="200">
        <v>4586</v>
      </c>
      <c r="H56" s="184">
        <f t="shared" si="6"/>
        <v>50629</v>
      </c>
      <c r="J56" s="201" t="s">
        <v>20</v>
      </c>
      <c r="K56" s="202">
        <v>1500</v>
      </c>
      <c r="L56" s="202">
        <v>1953</v>
      </c>
      <c r="M56" s="200">
        <v>1669</v>
      </c>
      <c r="N56" s="159">
        <v>1429</v>
      </c>
      <c r="O56" s="159">
        <v>1302</v>
      </c>
      <c r="P56" s="155">
        <v>1243</v>
      </c>
      <c r="Q56" s="184">
        <v>996</v>
      </c>
      <c r="R56" s="184">
        <v>520</v>
      </c>
      <c r="S56" s="184">
        <v>2198</v>
      </c>
      <c r="T56" s="184">
        <v>1824</v>
      </c>
      <c r="U56" s="184">
        <v>1354</v>
      </c>
      <c r="V56" s="184">
        <v>477</v>
      </c>
      <c r="W56" s="203">
        <f t="shared" si="7"/>
        <v>16465</v>
      </c>
      <c r="X56" s="150"/>
      <c r="Y56" s="150"/>
    </row>
    <row r="57" spans="1:25" ht="15" customHeight="1" x14ac:dyDescent="0.3">
      <c r="A57" s="199" t="s">
        <v>113</v>
      </c>
      <c r="B57" s="200">
        <v>324</v>
      </c>
      <c r="C57" s="200">
        <v>1259</v>
      </c>
      <c r="D57" s="200"/>
      <c r="E57" s="200">
        <v>2257</v>
      </c>
      <c r="F57" s="200">
        <v>2101</v>
      </c>
      <c r="G57" s="200">
        <v>675</v>
      </c>
      <c r="H57" s="184">
        <f t="shared" si="6"/>
        <v>6616</v>
      </c>
      <c r="J57" s="199" t="s">
        <v>113</v>
      </c>
      <c r="K57" s="150">
        <v>0</v>
      </c>
      <c r="L57" s="150">
        <v>0</v>
      </c>
      <c r="M57" s="200">
        <v>78</v>
      </c>
      <c r="N57" s="159">
        <v>266</v>
      </c>
      <c r="O57" s="159">
        <v>275</v>
      </c>
      <c r="P57" s="155">
        <v>281</v>
      </c>
      <c r="Q57" s="184">
        <v>226</v>
      </c>
      <c r="R57" s="184">
        <v>137</v>
      </c>
      <c r="S57" s="184">
        <v>192</v>
      </c>
      <c r="T57" s="184">
        <v>298</v>
      </c>
      <c r="U57" s="184">
        <v>322</v>
      </c>
      <c r="V57" s="184">
        <v>182</v>
      </c>
      <c r="W57" s="203">
        <f t="shared" si="7"/>
        <v>2257</v>
      </c>
      <c r="X57" s="150"/>
      <c r="Y57" s="150"/>
    </row>
    <row r="58" spans="1:25" ht="15" customHeight="1" x14ac:dyDescent="0.3">
      <c r="A58" s="199" t="s">
        <v>139</v>
      </c>
      <c r="B58" s="200"/>
      <c r="C58" s="200">
        <v>2</v>
      </c>
      <c r="D58" s="200"/>
      <c r="E58" s="200">
        <v>1</v>
      </c>
      <c r="F58" s="200">
        <v>1</v>
      </c>
      <c r="G58" s="200"/>
      <c r="H58" s="184">
        <f t="shared" si="6"/>
        <v>4</v>
      </c>
      <c r="J58" s="199" t="s">
        <v>139</v>
      </c>
      <c r="Q58" s="185">
        <v>1</v>
      </c>
      <c r="R58" s="150"/>
      <c r="S58" s="185"/>
      <c r="T58" s="185"/>
      <c r="U58" s="185"/>
      <c r="V58" s="185"/>
      <c r="W58" s="203">
        <f t="shared" si="7"/>
        <v>1</v>
      </c>
      <c r="X58" s="150"/>
      <c r="Y58" s="150"/>
    </row>
    <row r="59" spans="1:25" ht="15" customHeight="1" x14ac:dyDescent="0.3">
      <c r="A59" s="199" t="s">
        <v>143</v>
      </c>
      <c r="B59" s="200">
        <v>4</v>
      </c>
      <c r="C59" s="200">
        <v>4</v>
      </c>
      <c r="D59" s="200">
        <v>3</v>
      </c>
      <c r="E59" s="200">
        <v>8</v>
      </c>
      <c r="F59" s="200">
        <v>5</v>
      </c>
      <c r="G59" s="200"/>
      <c r="H59" s="184">
        <f t="shared" si="6"/>
        <v>24</v>
      </c>
      <c r="J59" s="199" t="s">
        <v>143</v>
      </c>
      <c r="Q59" s="184">
        <v>3</v>
      </c>
      <c r="R59" s="185">
        <v>3</v>
      </c>
      <c r="S59" s="184">
        <v>1</v>
      </c>
      <c r="T59" s="184">
        <v>1</v>
      </c>
      <c r="U59" s="184"/>
      <c r="V59" s="184"/>
      <c r="W59" s="203">
        <f t="shared" si="7"/>
        <v>8</v>
      </c>
      <c r="X59" s="150"/>
      <c r="Y59" s="150"/>
    </row>
    <row r="60" spans="1:25" ht="15" customHeight="1" x14ac:dyDescent="0.3">
      <c r="A60" s="199" t="s">
        <v>162</v>
      </c>
      <c r="B60" s="200">
        <v>17</v>
      </c>
      <c r="C60" s="200">
        <v>94</v>
      </c>
      <c r="D60" s="200">
        <v>8</v>
      </c>
      <c r="E60" s="200">
        <v>109</v>
      </c>
      <c r="F60" s="200">
        <v>141</v>
      </c>
      <c r="G60" s="200"/>
      <c r="H60" s="184">
        <f t="shared" si="6"/>
        <v>369</v>
      </c>
      <c r="J60" s="204" t="s">
        <v>162</v>
      </c>
      <c r="O60" s="164">
        <v>6</v>
      </c>
      <c r="P60" s="155">
        <v>4</v>
      </c>
      <c r="Q60" s="184">
        <v>1</v>
      </c>
      <c r="R60" s="184"/>
      <c r="S60" s="184">
        <v>49</v>
      </c>
      <c r="T60" s="184">
        <v>19</v>
      </c>
      <c r="U60" s="184">
        <v>28</v>
      </c>
      <c r="V60" s="184">
        <v>2</v>
      </c>
      <c r="W60" s="203">
        <f t="shared" si="7"/>
        <v>109</v>
      </c>
      <c r="X60" s="150"/>
      <c r="Y60" s="150"/>
    </row>
    <row r="61" spans="1:25" ht="15" customHeight="1" x14ac:dyDescent="0.3">
      <c r="A61" s="199" t="s">
        <v>177</v>
      </c>
      <c r="B61" s="200"/>
      <c r="C61" s="200">
        <v>4</v>
      </c>
      <c r="D61" s="200"/>
      <c r="E61" s="200">
        <v>3</v>
      </c>
      <c r="F61" s="200">
        <v>4</v>
      </c>
      <c r="G61" s="200"/>
      <c r="H61" s="184">
        <f t="shared" si="6"/>
        <v>11</v>
      </c>
      <c r="J61" s="199" t="s">
        <v>177</v>
      </c>
      <c r="Q61" s="184">
        <v>3</v>
      </c>
      <c r="S61" s="184"/>
      <c r="T61" s="184"/>
      <c r="U61" s="184"/>
      <c r="V61" s="184"/>
      <c r="W61" s="203">
        <f t="shared" si="7"/>
        <v>3</v>
      </c>
      <c r="X61" s="150"/>
      <c r="Y61" s="150"/>
    </row>
    <row r="62" spans="1:25" ht="15" customHeight="1" x14ac:dyDescent="0.3">
      <c r="A62" s="199" t="s">
        <v>163</v>
      </c>
      <c r="B62" s="200">
        <v>5</v>
      </c>
      <c r="C62" s="200">
        <v>19</v>
      </c>
      <c r="D62" s="200"/>
      <c r="E62" s="200">
        <v>21</v>
      </c>
      <c r="F62" s="200">
        <v>29</v>
      </c>
      <c r="G62" s="200"/>
      <c r="H62" s="184">
        <f t="shared" si="6"/>
        <v>74</v>
      </c>
      <c r="J62" s="204" t="s">
        <v>163</v>
      </c>
      <c r="O62" s="159">
        <v>3</v>
      </c>
      <c r="P62" s="155">
        <v>7</v>
      </c>
      <c r="Q62" s="184">
        <v>2</v>
      </c>
      <c r="R62" s="184">
        <v>2</v>
      </c>
      <c r="S62" s="184">
        <v>2</v>
      </c>
      <c r="T62" s="184">
        <v>1</v>
      </c>
      <c r="U62" s="184">
        <v>4</v>
      </c>
      <c r="V62" s="184"/>
      <c r="W62" s="203">
        <f t="shared" si="7"/>
        <v>21</v>
      </c>
      <c r="X62" s="150"/>
      <c r="Y62" s="150"/>
    </row>
    <row r="63" spans="1:25" ht="15" customHeight="1" x14ac:dyDescent="0.3">
      <c r="A63" s="199" t="s">
        <v>164</v>
      </c>
      <c r="B63" s="200">
        <v>55</v>
      </c>
      <c r="C63" s="200">
        <v>224</v>
      </c>
      <c r="D63" s="200">
        <v>47</v>
      </c>
      <c r="E63" s="200">
        <v>280</v>
      </c>
      <c r="F63" s="200">
        <v>327</v>
      </c>
      <c r="G63" s="200"/>
      <c r="H63" s="184">
        <f t="shared" si="6"/>
        <v>933</v>
      </c>
      <c r="J63" s="204" t="s">
        <v>164</v>
      </c>
      <c r="O63" s="159">
        <v>4</v>
      </c>
      <c r="P63" s="155">
        <v>6</v>
      </c>
      <c r="Q63" s="184">
        <v>2</v>
      </c>
      <c r="R63" s="184">
        <v>14</v>
      </c>
      <c r="S63" s="184">
        <v>47</v>
      </c>
      <c r="T63" s="184">
        <v>59</v>
      </c>
      <c r="U63" s="184">
        <v>111</v>
      </c>
      <c r="V63" s="184">
        <v>37</v>
      </c>
      <c r="W63" s="203">
        <f t="shared" si="7"/>
        <v>280</v>
      </c>
      <c r="X63" s="150"/>
      <c r="Y63" s="150"/>
    </row>
    <row r="64" spans="1:25" ht="15" customHeight="1" x14ac:dyDescent="0.3">
      <c r="A64" s="199" t="s">
        <v>165</v>
      </c>
      <c r="B64" s="200"/>
      <c r="C64" s="200">
        <v>1</v>
      </c>
      <c r="D64" s="200">
        <v>1</v>
      </c>
      <c r="E64" s="200">
        <v>2</v>
      </c>
      <c r="F64" s="200">
        <v>2</v>
      </c>
      <c r="G64" s="200"/>
      <c r="H64" s="184">
        <f t="shared" si="6"/>
        <v>6</v>
      </c>
      <c r="J64" s="204" t="s">
        <v>165</v>
      </c>
      <c r="O64" s="159">
        <v>1</v>
      </c>
      <c r="R64" s="184">
        <v>1</v>
      </c>
      <c r="T64" s="184"/>
      <c r="V64" s="184">
        <v>5</v>
      </c>
      <c r="W64" s="203">
        <f t="shared" si="7"/>
        <v>7</v>
      </c>
      <c r="X64" s="150"/>
      <c r="Y64" s="150"/>
    </row>
    <row r="65" spans="1:25" ht="15" customHeight="1" x14ac:dyDescent="0.3">
      <c r="A65" s="199" t="s">
        <v>126</v>
      </c>
      <c r="B65" s="200">
        <v>36</v>
      </c>
      <c r="C65" s="200">
        <v>45</v>
      </c>
      <c r="D65" s="200">
        <v>47</v>
      </c>
      <c r="E65" s="200">
        <v>100</v>
      </c>
      <c r="F65" s="200">
        <v>73</v>
      </c>
      <c r="G65" s="200"/>
      <c r="H65" s="184">
        <f t="shared" si="6"/>
        <v>301</v>
      </c>
      <c r="J65" s="199" t="s">
        <v>126</v>
      </c>
      <c r="K65" s="150">
        <v>0</v>
      </c>
      <c r="L65" s="150">
        <v>0</v>
      </c>
      <c r="M65" s="200">
        <v>21</v>
      </c>
      <c r="N65" s="164"/>
      <c r="O65" s="159">
        <v>8</v>
      </c>
      <c r="P65" s="155">
        <v>7</v>
      </c>
      <c r="Q65" s="184">
        <v>1</v>
      </c>
      <c r="R65" s="184">
        <v>6</v>
      </c>
      <c r="S65" s="184">
        <v>6</v>
      </c>
      <c r="T65" s="184">
        <v>27</v>
      </c>
      <c r="U65" s="184">
        <v>19</v>
      </c>
      <c r="V65" s="184">
        <v>299</v>
      </c>
      <c r="W65" s="203">
        <f t="shared" si="7"/>
        <v>394</v>
      </c>
      <c r="X65" s="150"/>
      <c r="Y65" s="150"/>
    </row>
    <row r="66" spans="1:25" ht="15" customHeight="1" x14ac:dyDescent="0.3">
      <c r="A66" s="199" t="s">
        <v>53</v>
      </c>
      <c r="B66" s="200">
        <v>2420</v>
      </c>
      <c r="C66" s="200">
        <v>3829</v>
      </c>
      <c r="D66" s="200">
        <v>1871</v>
      </c>
      <c r="E66" s="200">
        <v>6222</v>
      </c>
      <c r="F66" s="200">
        <v>6539</v>
      </c>
      <c r="G66" s="200">
        <v>1</v>
      </c>
      <c r="H66" s="184">
        <f t="shared" si="6"/>
        <v>20882</v>
      </c>
      <c r="J66" s="201" t="s">
        <v>53</v>
      </c>
      <c r="K66" s="202">
        <v>295</v>
      </c>
      <c r="L66" s="202">
        <v>639</v>
      </c>
      <c r="M66" s="200">
        <v>979</v>
      </c>
      <c r="N66" s="159">
        <v>659</v>
      </c>
      <c r="O66" s="159">
        <v>637</v>
      </c>
      <c r="P66" s="155">
        <v>360</v>
      </c>
      <c r="Q66" s="184">
        <v>413</v>
      </c>
      <c r="R66" s="184">
        <v>564</v>
      </c>
      <c r="S66" s="184">
        <v>596</v>
      </c>
      <c r="T66" s="184">
        <v>457</v>
      </c>
      <c r="U66" s="184">
        <v>324</v>
      </c>
      <c r="V66" s="184">
        <v>27</v>
      </c>
      <c r="W66" s="203">
        <f t="shared" si="7"/>
        <v>5950</v>
      </c>
      <c r="X66" s="150"/>
      <c r="Y66" s="150"/>
    </row>
    <row r="67" spans="1:25" ht="15" customHeight="1" x14ac:dyDescent="0.3">
      <c r="A67" s="182" t="s">
        <v>188</v>
      </c>
      <c r="B67" s="200">
        <v>2</v>
      </c>
      <c r="C67" s="200">
        <v>8</v>
      </c>
      <c r="D67" s="200"/>
      <c r="E67" s="200">
        <v>31</v>
      </c>
      <c r="F67" s="200">
        <v>12</v>
      </c>
      <c r="G67" s="200">
        <v>7</v>
      </c>
      <c r="H67" s="184">
        <f t="shared" si="6"/>
        <v>60</v>
      </c>
      <c r="J67" s="182" t="s">
        <v>188</v>
      </c>
      <c r="K67" s="202"/>
      <c r="L67" s="202"/>
      <c r="M67" s="200"/>
      <c r="N67" s="159"/>
      <c r="O67" s="159"/>
      <c r="P67" s="155"/>
      <c r="Q67" s="184"/>
      <c r="R67" s="184"/>
      <c r="S67" s="184"/>
      <c r="T67" s="184"/>
      <c r="U67" s="184">
        <v>4</v>
      </c>
      <c r="V67" s="184"/>
      <c r="W67" s="203">
        <f t="shared" si="7"/>
        <v>4</v>
      </c>
      <c r="X67" s="150"/>
      <c r="Y67" s="150"/>
    </row>
    <row r="68" spans="1:25" ht="15.95" customHeight="1" x14ac:dyDescent="0.3">
      <c r="A68" s="199" t="s">
        <v>151</v>
      </c>
      <c r="B68" s="200"/>
      <c r="C68" s="200">
        <v>6</v>
      </c>
      <c r="D68" s="200"/>
      <c r="E68" s="200">
        <v>10</v>
      </c>
      <c r="F68" s="200">
        <v>10</v>
      </c>
      <c r="G68" s="200">
        <v>4</v>
      </c>
      <c r="H68" s="184">
        <f t="shared" si="6"/>
        <v>30</v>
      </c>
      <c r="J68" s="199" t="s">
        <v>151</v>
      </c>
      <c r="Q68" s="184">
        <v>2</v>
      </c>
      <c r="R68" s="184">
        <v>5</v>
      </c>
      <c r="S68" s="184"/>
      <c r="T68" s="184">
        <v>3</v>
      </c>
      <c r="U68" s="205"/>
      <c r="W68" s="203">
        <f t="shared" si="7"/>
        <v>10</v>
      </c>
      <c r="X68" s="150"/>
      <c r="Y68" s="150"/>
    </row>
    <row r="69" spans="1:25" ht="15" customHeight="1" x14ac:dyDescent="0.3">
      <c r="A69" s="199" t="s">
        <v>133</v>
      </c>
      <c r="B69" s="200">
        <v>24</v>
      </c>
      <c r="C69" s="200">
        <v>46</v>
      </c>
      <c r="D69" s="200">
        <v>36</v>
      </c>
      <c r="E69" s="200">
        <v>71</v>
      </c>
      <c r="F69" s="200">
        <v>66</v>
      </c>
      <c r="G69" s="200"/>
      <c r="H69" s="184">
        <f t="shared" si="6"/>
        <v>243</v>
      </c>
      <c r="J69" s="204" t="s">
        <v>133</v>
      </c>
      <c r="O69" s="159">
        <v>1</v>
      </c>
      <c r="Q69" s="184">
        <v>9</v>
      </c>
      <c r="R69" s="184">
        <v>22</v>
      </c>
      <c r="S69" s="184">
        <v>9</v>
      </c>
      <c r="T69" s="184">
        <v>9</v>
      </c>
      <c r="U69" s="184">
        <v>12</v>
      </c>
      <c r="V69" s="184">
        <v>9</v>
      </c>
      <c r="W69" s="203">
        <f t="shared" si="7"/>
        <v>71</v>
      </c>
      <c r="X69" s="150"/>
      <c r="Y69" s="150"/>
    </row>
    <row r="70" spans="1:25" ht="15" customHeight="1" x14ac:dyDescent="0.3">
      <c r="A70" s="199" t="s">
        <v>54</v>
      </c>
      <c r="B70" s="200">
        <v>2075</v>
      </c>
      <c r="C70" s="200">
        <v>1293</v>
      </c>
      <c r="D70" s="200">
        <v>2421</v>
      </c>
      <c r="E70" s="200">
        <v>4503</v>
      </c>
      <c r="F70" s="200">
        <v>2646</v>
      </c>
      <c r="G70" s="200">
        <v>1107</v>
      </c>
      <c r="H70" s="184">
        <f t="shared" si="6"/>
        <v>14045</v>
      </c>
      <c r="J70" s="201" t="s">
        <v>54</v>
      </c>
      <c r="K70" s="202">
        <v>456</v>
      </c>
      <c r="L70" s="202">
        <v>759</v>
      </c>
      <c r="M70" s="200">
        <v>505</v>
      </c>
      <c r="N70" s="159">
        <v>266</v>
      </c>
      <c r="O70" s="159">
        <v>261</v>
      </c>
      <c r="P70" s="155">
        <v>282</v>
      </c>
      <c r="Q70" s="184">
        <v>237</v>
      </c>
      <c r="R70" s="184">
        <v>176</v>
      </c>
      <c r="S70" s="184">
        <v>179</v>
      </c>
      <c r="T70" s="184">
        <v>614</v>
      </c>
      <c r="U70" s="184">
        <v>528</v>
      </c>
      <c r="V70" s="184">
        <v>240</v>
      </c>
      <c r="W70" s="203">
        <f t="shared" si="7"/>
        <v>4503</v>
      </c>
      <c r="X70" s="150"/>
      <c r="Y70" s="150"/>
    </row>
    <row r="71" spans="1:25" ht="15" customHeight="1" x14ac:dyDescent="0.3">
      <c r="A71" s="199" t="s">
        <v>55</v>
      </c>
      <c r="B71" s="200">
        <v>1687</v>
      </c>
      <c r="C71" s="200">
        <v>728</v>
      </c>
      <c r="D71" s="200">
        <v>1530</v>
      </c>
      <c r="E71" s="200">
        <v>2417</v>
      </c>
      <c r="F71" s="200">
        <v>1389</v>
      </c>
      <c r="G71" s="200"/>
      <c r="H71" s="184">
        <f t="shared" si="6"/>
        <v>7751</v>
      </c>
      <c r="J71" s="201" t="s">
        <v>55</v>
      </c>
      <c r="K71" s="202">
        <v>224</v>
      </c>
      <c r="L71" s="202">
        <v>425</v>
      </c>
      <c r="M71" s="200">
        <v>268</v>
      </c>
      <c r="N71" s="159">
        <v>183</v>
      </c>
      <c r="O71" s="159">
        <v>231</v>
      </c>
      <c r="P71" s="155">
        <v>115</v>
      </c>
      <c r="Q71" s="185">
        <v>91</v>
      </c>
      <c r="R71" s="184">
        <v>118</v>
      </c>
      <c r="S71" s="185">
        <v>136</v>
      </c>
      <c r="T71" s="185">
        <v>240</v>
      </c>
      <c r="U71" s="185">
        <v>220</v>
      </c>
      <c r="V71" s="185">
        <v>166</v>
      </c>
      <c r="W71" s="203">
        <f t="shared" si="7"/>
        <v>2417</v>
      </c>
      <c r="X71" s="150"/>
      <c r="Y71" s="150"/>
    </row>
    <row r="72" spans="1:25" ht="15" customHeight="1" x14ac:dyDescent="0.3">
      <c r="A72" s="199" t="s">
        <v>39</v>
      </c>
      <c r="B72" s="200">
        <v>687</v>
      </c>
      <c r="C72" s="200">
        <v>4175</v>
      </c>
      <c r="D72" s="200"/>
      <c r="E72" s="200">
        <v>11746</v>
      </c>
      <c r="F72" s="200">
        <v>8776</v>
      </c>
      <c r="G72" s="200">
        <v>6879</v>
      </c>
      <c r="H72" s="184">
        <f t="shared" si="6"/>
        <v>32263</v>
      </c>
      <c r="J72" s="201" t="s">
        <v>39</v>
      </c>
      <c r="K72" s="202">
        <v>571</v>
      </c>
      <c r="L72" s="202">
        <v>722</v>
      </c>
      <c r="M72" s="200">
        <v>1257</v>
      </c>
      <c r="N72" s="159">
        <v>1289</v>
      </c>
      <c r="O72" s="159">
        <v>1243</v>
      </c>
      <c r="P72" s="155">
        <v>908</v>
      </c>
      <c r="Q72" s="150">
        <v>958</v>
      </c>
      <c r="R72" s="184">
        <v>1273</v>
      </c>
      <c r="S72" s="150">
        <v>1065</v>
      </c>
      <c r="T72" s="150">
        <v>1193</v>
      </c>
      <c r="U72" s="150">
        <v>743</v>
      </c>
      <c r="V72" s="150">
        <v>524</v>
      </c>
      <c r="W72" s="203">
        <f t="shared" si="7"/>
        <v>11746</v>
      </c>
      <c r="X72" s="150"/>
      <c r="Y72" s="150"/>
    </row>
    <row r="73" spans="1:25" ht="15" customHeight="1" x14ac:dyDescent="0.3">
      <c r="A73" s="199" t="s">
        <v>56</v>
      </c>
      <c r="B73" s="200">
        <v>87</v>
      </c>
      <c r="C73" s="200">
        <v>1310</v>
      </c>
      <c r="D73" s="200">
        <v>411</v>
      </c>
      <c r="E73" s="200">
        <v>1785</v>
      </c>
      <c r="F73" s="200">
        <v>2451</v>
      </c>
      <c r="G73" s="200">
        <v>403</v>
      </c>
      <c r="H73" s="184">
        <f t="shared" si="6"/>
        <v>6447</v>
      </c>
      <c r="J73" s="201" t="s">
        <v>56</v>
      </c>
      <c r="K73" s="202">
        <v>92</v>
      </c>
      <c r="L73" s="202">
        <v>142</v>
      </c>
      <c r="M73" s="200">
        <v>111</v>
      </c>
      <c r="N73" s="159">
        <v>104</v>
      </c>
      <c r="O73" s="159">
        <v>240</v>
      </c>
      <c r="P73" s="155">
        <v>99</v>
      </c>
      <c r="Q73" s="150">
        <v>99</v>
      </c>
      <c r="R73" s="185">
        <v>201</v>
      </c>
      <c r="S73" s="150">
        <v>217</v>
      </c>
      <c r="T73" s="150">
        <v>166</v>
      </c>
      <c r="U73" s="150">
        <v>215</v>
      </c>
      <c r="V73" s="150">
        <v>99</v>
      </c>
      <c r="W73" s="203">
        <f t="shared" si="7"/>
        <v>1785</v>
      </c>
      <c r="X73" s="150"/>
      <c r="Y73" s="150"/>
    </row>
    <row r="74" spans="1:25" ht="15" customHeight="1" x14ac:dyDescent="0.3">
      <c r="A74" s="199" t="s">
        <v>57</v>
      </c>
      <c r="B74" s="200">
        <v>1575</v>
      </c>
      <c r="C74" s="200">
        <v>1829</v>
      </c>
      <c r="D74" s="200">
        <v>2043</v>
      </c>
      <c r="E74" s="200">
        <v>3391</v>
      </c>
      <c r="F74" s="200">
        <v>2974</v>
      </c>
      <c r="G74" s="200"/>
      <c r="H74" s="184">
        <f t="shared" si="6"/>
        <v>11812</v>
      </c>
      <c r="J74" s="201" t="s">
        <v>57</v>
      </c>
      <c r="K74" s="202">
        <v>375</v>
      </c>
      <c r="L74" s="202">
        <v>448</v>
      </c>
      <c r="M74" s="200">
        <v>380</v>
      </c>
      <c r="N74" s="159">
        <v>299</v>
      </c>
      <c r="O74" s="164">
        <v>216</v>
      </c>
      <c r="P74" s="155">
        <v>187</v>
      </c>
      <c r="Q74" s="150">
        <v>202</v>
      </c>
      <c r="R74" s="150">
        <v>172</v>
      </c>
      <c r="S74" s="150">
        <v>216</v>
      </c>
      <c r="T74" s="150">
        <v>428</v>
      </c>
      <c r="U74" s="150">
        <v>362</v>
      </c>
      <c r="V74" s="150">
        <v>106</v>
      </c>
      <c r="W74" s="203">
        <f t="shared" si="7"/>
        <v>3391</v>
      </c>
      <c r="X74" s="150"/>
      <c r="Y74" s="150"/>
    </row>
    <row r="75" spans="1:25" ht="15" customHeight="1" x14ac:dyDescent="0.3">
      <c r="A75" s="206" t="s">
        <v>58</v>
      </c>
      <c r="B75" s="207">
        <v>342</v>
      </c>
      <c r="C75" s="207">
        <v>4949</v>
      </c>
      <c r="D75" s="207">
        <v>7090</v>
      </c>
      <c r="E75" s="207">
        <v>12075</v>
      </c>
      <c r="F75" s="207">
        <v>8875</v>
      </c>
      <c r="G75" s="207">
        <v>6970</v>
      </c>
      <c r="H75" s="184">
        <f t="shared" si="6"/>
        <v>40301</v>
      </c>
      <c r="I75" s="208"/>
      <c r="J75" s="201" t="s">
        <v>58</v>
      </c>
      <c r="K75" s="202">
        <v>965</v>
      </c>
      <c r="L75" s="202">
        <v>905</v>
      </c>
      <c r="M75" s="200">
        <v>1454</v>
      </c>
      <c r="N75" s="159">
        <v>1425</v>
      </c>
      <c r="O75" s="164">
        <v>1584</v>
      </c>
      <c r="P75" s="155">
        <v>681</v>
      </c>
      <c r="Q75" s="150">
        <v>764</v>
      </c>
      <c r="R75" s="150">
        <v>981</v>
      </c>
      <c r="S75" s="150">
        <v>746</v>
      </c>
      <c r="T75" s="150">
        <v>948</v>
      </c>
      <c r="U75" s="150">
        <v>1047</v>
      </c>
      <c r="V75" s="150">
        <v>575</v>
      </c>
      <c r="W75" s="203">
        <f t="shared" si="7"/>
        <v>12075</v>
      </c>
      <c r="X75" s="150"/>
      <c r="Y75" s="150"/>
    </row>
    <row r="76" spans="1:25" s="150" customFormat="1" ht="16.5" customHeight="1" x14ac:dyDescent="0.3">
      <c r="A76" s="168" t="s">
        <v>59</v>
      </c>
      <c r="B76" s="150">
        <v>3635</v>
      </c>
      <c r="C76" s="150">
        <v>4762</v>
      </c>
      <c r="D76" s="150">
        <v>2870</v>
      </c>
      <c r="E76" s="150">
        <v>8411</v>
      </c>
      <c r="F76" s="150">
        <v>8860</v>
      </c>
      <c r="H76" s="184">
        <f t="shared" si="6"/>
        <v>28538</v>
      </c>
      <c r="J76" s="201" t="s">
        <v>59</v>
      </c>
      <c r="K76" s="202">
        <v>760</v>
      </c>
      <c r="L76" s="202">
        <v>928</v>
      </c>
      <c r="M76" s="200">
        <v>940</v>
      </c>
      <c r="N76" s="159">
        <v>885</v>
      </c>
      <c r="O76" s="164">
        <v>663</v>
      </c>
      <c r="P76" s="155">
        <v>519</v>
      </c>
      <c r="Q76" s="150">
        <v>622</v>
      </c>
      <c r="R76" s="150">
        <v>394</v>
      </c>
      <c r="S76" s="150">
        <v>383</v>
      </c>
      <c r="T76" s="150">
        <v>712</v>
      </c>
      <c r="U76" s="150">
        <v>970</v>
      </c>
      <c r="V76" s="150">
        <v>635</v>
      </c>
      <c r="W76" s="203">
        <f t="shared" si="7"/>
        <v>8411</v>
      </c>
    </row>
    <row r="77" spans="1:25" s="150" customFormat="1" ht="15" customHeight="1" x14ac:dyDescent="0.3">
      <c r="A77" s="168" t="s">
        <v>60</v>
      </c>
      <c r="B77" s="150">
        <v>212</v>
      </c>
      <c r="C77" s="150">
        <v>1409</v>
      </c>
      <c r="D77" s="150">
        <v>700</v>
      </c>
      <c r="E77" s="150">
        <v>2164</v>
      </c>
      <c r="F77" s="150">
        <v>2437</v>
      </c>
      <c r="G77" s="150">
        <v>556</v>
      </c>
      <c r="H77" s="184">
        <f t="shared" si="6"/>
        <v>7478</v>
      </c>
      <c r="J77" s="201" t="s">
        <v>60</v>
      </c>
      <c r="K77" s="202">
        <v>132</v>
      </c>
      <c r="L77" s="202">
        <v>205</v>
      </c>
      <c r="M77" s="200">
        <v>273</v>
      </c>
      <c r="N77" s="159">
        <v>232</v>
      </c>
      <c r="O77" s="164">
        <v>270</v>
      </c>
      <c r="P77" s="155">
        <v>153</v>
      </c>
      <c r="Q77" s="150">
        <v>116</v>
      </c>
      <c r="R77" s="150">
        <v>211</v>
      </c>
      <c r="S77" s="150">
        <v>187</v>
      </c>
      <c r="T77" s="150">
        <v>197</v>
      </c>
      <c r="U77" s="150">
        <v>119</v>
      </c>
      <c r="V77" s="150">
        <v>69</v>
      </c>
      <c r="W77" s="203">
        <f t="shared" si="7"/>
        <v>2164</v>
      </c>
    </row>
    <row r="78" spans="1:25" s="150" customFormat="1" ht="15" customHeight="1" x14ac:dyDescent="0.3">
      <c r="A78" s="168" t="s">
        <v>61</v>
      </c>
      <c r="B78" s="150">
        <v>486</v>
      </c>
      <c r="C78" s="150">
        <v>1635</v>
      </c>
      <c r="D78" s="150">
        <v>905</v>
      </c>
      <c r="E78" s="150">
        <v>2614</v>
      </c>
      <c r="F78" s="150">
        <v>2832</v>
      </c>
      <c r="G78" s="150">
        <v>584</v>
      </c>
      <c r="H78" s="184">
        <f t="shared" si="6"/>
        <v>9056</v>
      </c>
      <c r="J78" s="201" t="s">
        <v>61</v>
      </c>
      <c r="K78" s="202">
        <v>103</v>
      </c>
      <c r="L78" s="202">
        <v>91</v>
      </c>
      <c r="M78" s="200">
        <v>347</v>
      </c>
      <c r="N78" s="159">
        <v>382</v>
      </c>
      <c r="O78" s="164">
        <v>249</v>
      </c>
      <c r="P78" s="155">
        <v>109</v>
      </c>
      <c r="Q78" s="150">
        <v>188</v>
      </c>
      <c r="R78" s="150">
        <v>405</v>
      </c>
      <c r="S78" s="150">
        <v>315</v>
      </c>
      <c r="T78" s="150">
        <v>215</v>
      </c>
      <c r="U78" s="150">
        <v>154</v>
      </c>
      <c r="V78" s="150">
        <v>56</v>
      </c>
      <c r="W78" s="203">
        <f>SUM(K78:V78)</f>
        <v>2614</v>
      </c>
    </row>
    <row r="79" spans="1:25" s="150" customFormat="1" ht="15" customHeight="1" x14ac:dyDescent="0.3">
      <c r="A79" s="168" t="s">
        <v>122</v>
      </c>
      <c r="B79" s="150">
        <v>17</v>
      </c>
      <c r="C79" s="150">
        <v>1</v>
      </c>
      <c r="D79" s="150">
        <v>18</v>
      </c>
      <c r="E79" s="150">
        <v>18</v>
      </c>
      <c r="F79" s="150">
        <v>18</v>
      </c>
      <c r="H79" s="184">
        <f t="shared" si="6"/>
        <v>72</v>
      </c>
      <c r="J79" s="199" t="s">
        <v>122</v>
      </c>
      <c r="K79" s="150">
        <v>0</v>
      </c>
      <c r="L79" s="150">
        <v>0</v>
      </c>
      <c r="M79" s="200">
        <v>18</v>
      </c>
      <c r="N79" s="164">
        <v>0</v>
      </c>
      <c r="O79" s="150">
        <v>0</v>
      </c>
      <c r="P79" s="186"/>
      <c r="W79" s="203">
        <f t="shared" si="7"/>
        <v>18</v>
      </c>
    </row>
    <row r="80" spans="1:25" s="150" customFormat="1" ht="15" customHeight="1" x14ac:dyDescent="0.3">
      <c r="A80" s="161" t="s">
        <v>3</v>
      </c>
      <c r="B80" s="161">
        <f>SUM(B53:B79)</f>
        <v>16636</v>
      </c>
      <c r="C80" s="161">
        <f t="shared" ref="C80:H80" si="8">SUM(C53:C79)</f>
        <v>45427</v>
      </c>
      <c r="D80" s="161">
        <f t="shared" si="8"/>
        <v>22513</v>
      </c>
      <c r="E80" s="161">
        <f t="shared" si="8"/>
        <v>85878</v>
      </c>
      <c r="F80" s="161">
        <f t="shared" si="8"/>
        <v>79565</v>
      </c>
      <c r="G80" s="161">
        <f t="shared" si="8"/>
        <v>24324</v>
      </c>
      <c r="H80" s="161">
        <f t="shared" si="8"/>
        <v>274343</v>
      </c>
      <c r="J80" s="198"/>
      <c r="K80" s="209">
        <f>SUM(K53:K79)</f>
        <v>6158</v>
      </c>
      <c r="L80" s="209">
        <f t="shared" ref="L80:V80" si="9">SUM(L53:L79)</f>
        <v>8033</v>
      </c>
      <c r="M80" s="209">
        <f t="shared" si="9"/>
        <v>9451</v>
      </c>
      <c r="N80" s="209">
        <f t="shared" si="9"/>
        <v>8500</v>
      </c>
      <c r="O80" s="209">
        <f t="shared" si="9"/>
        <v>8140</v>
      </c>
      <c r="P80" s="209">
        <f t="shared" si="9"/>
        <v>5863</v>
      </c>
      <c r="Q80" s="209">
        <f t="shared" si="9"/>
        <v>5982</v>
      </c>
      <c r="R80" s="209">
        <f t="shared" si="9"/>
        <v>6210</v>
      </c>
      <c r="S80" s="209">
        <f t="shared" si="9"/>
        <v>7775</v>
      </c>
      <c r="T80" s="209">
        <f t="shared" si="9"/>
        <v>8325</v>
      </c>
      <c r="U80" s="209">
        <f t="shared" si="9"/>
        <v>7457</v>
      </c>
      <c r="V80" s="209">
        <f t="shared" si="9"/>
        <v>3984</v>
      </c>
      <c r="W80" s="209">
        <f>SUM(W53:W79)</f>
        <v>85878</v>
      </c>
    </row>
    <row r="81" spans="1:23" s="150" customFormat="1" ht="15" customHeight="1" x14ac:dyDescent="0.3">
      <c r="A81" s="168"/>
    </row>
    <row r="82" spans="1:23" s="150" customFormat="1" ht="15" customHeight="1" x14ac:dyDescent="0.3">
      <c r="A82" s="168"/>
    </row>
    <row r="83" spans="1:23" s="150" customFormat="1" ht="16.5" customHeight="1" x14ac:dyDescent="0.3">
      <c r="A83" s="147" t="s">
        <v>190</v>
      </c>
      <c r="B83" s="147"/>
      <c r="C83" s="210"/>
      <c r="D83" s="146"/>
      <c r="E83" s="146"/>
      <c r="F83" s="211"/>
      <c r="G83" s="211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46"/>
      <c r="W83" s="146"/>
    </row>
    <row r="84" spans="1:23" s="215" customFormat="1" ht="15" customHeight="1" x14ac:dyDescent="0.3">
      <c r="A84" s="212" t="s">
        <v>99</v>
      </c>
      <c r="B84" s="213" t="s">
        <v>3</v>
      </c>
      <c r="C84" s="214" t="s">
        <v>2</v>
      </c>
      <c r="F84" s="216"/>
      <c r="G84" s="216"/>
    </row>
    <row r="85" spans="1:23" s="215" customFormat="1" ht="15" customHeight="1" x14ac:dyDescent="0.3">
      <c r="A85" s="217" t="s">
        <v>167</v>
      </c>
      <c r="B85" s="218">
        <v>5636</v>
      </c>
      <c r="C85" s="219">
        <f>B85/B89</f>
        <v>6.5627983884114671E-2</v>
      </c>
      <c r="E85" s="220" t="s">
        <v>169</v>
      </c>
      <c r="F85" s="221"/>
      <c r="G85" s="222"/>
    </row>
    <row r="86" spans="1:23" s="215" customFormat="1" ht="15" customHeight="1" x14ac:dyDescent="0.3">
      <c r="A86" s="217" t="s">
        <v>42</v>
      </c>
      <c r="B86" s="218">
        <v>21500</v>
      </c>
      <c r="C86" s="219">
        <f>B86/B89</f>
        <v>0.25035515498730759</v>
      </c>
      <c r="E86" s="220" t="s">
        <v>170</v>
      </c>
      <c r="F86" s="221"/>
      <c r="G86" s="222"/>
    </row>
    <row r="87" spans="1:23" s="215" customFormat="1" ht="15" customHeight="1" x14ac:dyDescent="0.3">
      <c r="A87" s="217" t="s">
        <v>73</v>
      </c>
      <c r="B87" s="218">
        <v>20202</v>
      </c>
      <c r="C87" s="219">
        <f>B87/B89</f>
        <v>0.23524069028156222</v>
      </c>
      <c r="E87" s="220" t="s">
        <v>171</v>
      </c>
      <c r="F87" s="221"/>
      <c r="G87" s="222"/>
    </row>
    <row r="88" spans="1:23" s="215" customFormat="1" ht="15" customHeight="1" x14ac:dyDescent="0.3">
      <c r="A88" s="217" t="s">
        <v>168</v>
      </c>
      <c r="B88" s="218">
        <v>38540</v>
      </c>
      <c r="C88" s="219">
        <f>B88/B89</f>
        <v>0.44877617084701554</v>
      </c>
      <c r="E88" s="220" t="s">
        <v>172</v>
      </c>
      <c r="F88" s="221"/>
      <c r="G88" s="222"/>
    </row>
    <row r="89" spans="1:23" s="225" customFormat="1" ht="15" customHeight="1" x14ac:dyDescent="0.3">
      <c r="A89" s="223" t="s">
        <v>50</v>
      </c>
      <c r="B89" s="223">
        <f>SUM(B85:B88)</f>
        <v>85878</v>
      </c>
      <c r="C89" s="224">
        <f>SUM(C85:C88)</f>
        <v>1</v>
      </c>
      <c r="D89" s="215"/>
      <c r="E89" s="215"/>
      <c r="F89" s="216"/>
      <c r="G89" s="216"/>
      <c r="H89" s="215"/>
      <c r="I89" s="215"/>
      <c r="J89" s="215"/>
      <c r="K89" s="215"/>
      <c r="L89" s="215"/>
      <c r="M89" s="215"/>
      <c r="N89" s="215"/>
      <c r="O89" s="215"/>
      <c r="P89" s="215"/>
      <c r="Q89" s="215"/>
      <c r="R89" s="215"/>
      <c r="S89" s="215"/>
      <c r="T89" s="215"/>
      <c r="U89" s="215"/>
      <c r="V89" s="215"/>
      <c r="W89" s="215"/>
    </row>
    <row r="91" spans="1:23" s="150" customFormat="1" ht="16.5" customHeight="1" x14ac:dyDescent="0.3">
      <c r="A91" s="147"/>
      <c r="B91" s="147"/>
      <c r="C91" s="210"/>
      <c r="D91" s="146"/>
      <c r="E91" s="146"/>
      <c r="F91" s="211"/>
      <c r="G91" s="211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  <c r="S91" s="146"/>
      <c r="T91" s="146"/>
      <c r="U91" s="146"/>
      <c r="V91" s="146"/>
      <c r="W91" s="146"/>
    </row>
    <row r="92" spans="1:23" s="226" customFormat="1" ht="15.95" customHeight="1" x14ac:dyDescent="0.3">
      <c r="A92" s="150"/>
      <c r="B92" s="150"/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150"/>
      <c r="U92" s="150"/>
      <c r="V92" s="150"/>
      <c r="W92" s="150"/>
    </row>
    <row r="93" spans="1:23" s="150" customFormat="1" ht="15" customHeight="1" x14ac:dyDescent="0.3">
      <c r="A93" s="227" t="s">
        <v>74</v>
      </c>
      <c r="B93" s="228"/>
      <c r="C93" s="228"/>
      <c r="D93" s="228"/>
      <c r="E93" s="228"/>
      <c r="F93" s="228"/>
      <c r="G93" s="228"/>
      <c r="H93" s="228"/>
      <c r="I93" s="228"/>
      <c r="J93" s="228"/>
      <c r="K93" s="228"/>
      <c r="L93" s="228"/>
      <c r="M93" s="228"/>
      <c r="N93" s="226"/>
      <c r="O93" s="226"/>
      <c r="P93" s="226"/>
      <c r="Q93" s="226"/>
      <c r="R93" s="226"/>
      <c r="S93" s="226"/>
      <c r="T93" s="226"/>
      <c r="U93" s="226"/>
      <c r="V93" s="226"/>
      <c r="W93" s="226"/>
    </row>
    <row r="94" spans="1:23" s="150" customFormat="1" ht="25.95" customHeight="1" x14ac:dyDescent="0.3">
      <c r="A94" s="229" t="s">
        <v>96</v>
      </c>
      <c r="B94" s="230" t="s">
        <v>62</v>
      </c>
      <c r="C94" s="230" t="s">
        <v>63</v>
      </c>
      <c r="D94" s="230" t="s">
        <v>64</v>
      </c>
      <c r="E94" s="230" t="s">
        <v>65</v>
      </c>
      <c r="F94" s="230" t="s">
        <v>178</v>
      </c>
      <c r="G94" s="230" t="s">
        <v>66</v>
      </c>
      <c r="H94" s="230" t="s">
        <v>67</v>
      </c>
      <c r="I94" s="230" t="s">
        <v>68</v>
      </c>
      <c r="J94" s="230" t="s">
        <v>69</v>
      </c>
      <c r="K94" s="230" t="s">
        <v>70</v>
      </c>
      <c r="L94" s="230" t="s">
        <v>180</v>
      </c>
      <c r="M94" s="230" t="s">
        <v>50</v>
      </c>
    </row>
    <row r="95" spans="1:23" s="150" customFormat="1" ht="15" customHeight="1" x14ac:dyDescent="0.3">
      <c r="A95" s="199" t="s">
        <v>51</v>
      </c>
      <c r="B95" s="184"/>
      <c r="C95" s="184"/>
      <c r="D95" s="184">
        <v>2053</v>
      </c>
      <c r="E95" s="184">
        <v>17260</v>
      </c>
      <c r="F95" s="184"/>
      <c r="G95" s="184">
        <v>186</v>
      </c>
      <c r="H95" s="184">
        <v>195</v>
      </c>
      <c r="I95" s="184"/>
      <c r="J95" s="184"/>
      <c r="K95" s="184"/>
      <c r="L95" s="184"/>
      <c r="M95" s="150">
        <f>SUM(B95:L95)</f>
        <v>19694</v>
      </c>
    </row>
    <row r="96" spans="1:23" s="150" customFormat="1" ht="15" customHeight="1" x14ac:dyDescent="0.3">
      <c r="A96" s="199" t="s">
        <v>100</v>
      </c>
      <c r="B96" s="184">
        <v>232</v>
      </c>
      <c r="C96" s="184">
        <v>14</v>
      </c>
      <c r="D96" s="184"/>
      <c r="E96" s="184">
        <v>3495</v>
      </c>
      <c r="F96" s="184"/>
      <c r="G96" s="184">
        <v>1914</v>
      </c>
      <c r="H96" s="184">
        <v>1888</v>
      </c>
      <c r="I96" s="184"/>
      <c r="J96" s="184"/>
      <c r="K96" s="184"/>
      <c r="L96" s="184"/>
      <c r="M96" s="150">
        <f t="shared" ref="M96:M121" si="10">SUM(B96:L96)</f>
        <v>7543</v>
      </c>
    </row>
    <row r="97" spans="1:13" s="150" customFormat="1" ht="15" customHeight="1" x14ac:dyDescent="0.3">
      <c r="A97" s="199" t="s">
        <v>52</v>
      </c>
      <c r="B97" s="184"/>
      <c r="C97" s="184"/>
      <c r="D97" s="184"/>
      <c r="E97" s="184">
        <v>3445</v>
      </c>
      <c r="F97" s="184"/>
      <c r="G97" s="184">
        <v>5185</v>
      </c>
      <c r="H97" s="184">
        <v>531</v>
      </c>
      <c r="I97" s="184"/>
      <c r="J97" s="184"/>
      <c r="K97" s="184"/>
      <c r="L97" s="184"/>
      <c r="M97" s="150">
        <f t="shared" si="10"/>
        <v>9161</v>
      </c>
    </row>
    <row r="98" spans="1:13" s="150" customFormat="1" ht="15" customHeight="1" x14ac:dyDescent="0.3">
      <c r="A98" s="199" t="s">
        <v>20</v>
      </c>
      <c r="B98" s="184"/>
      <c r="C98" s="184"/>
      <c r="D98" s="184">
        <v>5468</v>
      </c>
      <c r="E98" s="184">
        <v>31012</v>
      </c>
      <c r="F98" s="184"/>
      <c r="G98" s="184">
        <v>999</v>
      </c>
      <c r="H98" s="184">
        <v>13150</v>
      </c>
      <c r="I98" s="184"/>
      <c r="J98" s="184"/>
      <c r="K98" s="184"/>
      <c r="L98" s="184"/>
      <c r="M98" s="150">
        <f t="shared" si="10"/>
        <v>50629</v>
      </c>
    </row>
    <row r="99" spans="1:13" s="150" customFormat="1" ht="15" customHeight="1" x14ac:dyDescent="0.3">
      <c r="A99" s="199" t="s">
        <v>113</v>
      </c>
      <c r="B99" s="184"/>
      <c r="C99" s="184">
        <v>1046</v>
      </c>
      <c r="D99" s="184">
        <v>903</v>
      </c>
      <c r="E99" s="184">
        <v>2660</v>
      </c>
      <c r="F99" s="184"/>
      <c r="G99" s="184">
        <v>624</v>
      </c>
      <c r="H99" s="184">
        <v>1383</v>
      </c>
      <c r="I99" s="184"/>
      <c r="J99" s="184"/>
      <c r="K99" s="184"/>
      <c r="L99" s="184"/>
      <c r="M99" s="150">
        <f t="shared" si="10"/>
        <v>6616</v>
      </c>
    </row>
    <row r="100" spans="1:13" s="150" customFormat="1" ht="15" customHeight="1" x14ac:dyDescent="0.3">
      <c r="A100" s="199" t="s">
        <v>139</v>
      </c>
      <c r="B100" s="184"/>
      <c r="C100" s="184"/>
      <c r="D100" s="184"/>
      <c r="E100" s="184"/>
      <c r="F100" s="184"/>
      <c r="G100" s="184"/>
      <c r="H100" s="184">
        <v>4</v>
      </c>
      <c r="I100" s="184"/>
      <c r="J100" s="184"/>
      <c r="K100" s="184"/>
      <c r="L100" s="184"/>
      <c r="M100" s="150">
        <f t="shared" si="10"/>
        <v>4</v>
      </c>
    </row>
    <row r="101" spans="1:13" s="150" customFormat="1" ht="15" customHeight="1" x14ac:dyDescent="0.3">
      <c r="A101" s="199" t="s">
        <v>143</v>
      </c>
      <c r="B101" s="184"/>
      <c r="C101" s="184"/>
      <c r="D101" s="184"/>
      <c r="E101" s="184"/>
      <c r="F101" s="184"/>
      <c r="G101" s="184">
        <v>24</v>
      </c>
      <c r="H101" s="184"/>
      <c r="I101" s="184"/>
      <c r="J101" s="184"/>
      <c r="K101" s="184"/>
      <c r="L101" s="184"/>
      <c r="M101" s="150">
        <f t="shared" si="10"/>
        <v>24</v>
      </c>
    </row>
    <row r="102" spans="1:13" s="150" customFormat="1" ht="15" customHeight="1" x14ac:dyDescent="0.3">
      <c r="A102" s="199" t="s">
        <v>162</v>
      </c>
      <c r="B102" s="184"/>
      <c r="C102" s="184"/>
      <c r="D102" s="184">
        <v>109</v>
      </c>
      <c r="E102" s="184"/>
      <c r="F102" s="184"/>
      <c r="G102" s="184">
        <v>27</v>
      </c>
      <c r="H102" s="184">
        <v>233</v>
      </c>
      <c r="I102" s="184"/>
      <c r="J102" s="184"/>
      <c r="K102" s="184"/>
      <c r="L102" s="184"/>
      <c r="M102" s="150">
        <f t="shared" si="10"/>
        <v>369</v>
      </c>
    </row>
    <row r="103" spans="1:13" s="150" customFormat="1" ht="15" customHeight="1" x14ac:dyDescent="0.3">
      <c r="A103" s="199" t="s">
        <v>177</v>
      </c>
      <c r="B103" s="184"/>
      <c r="C103" s="184"/>
      <c r="D103" s="184"/>
      <c r="E103" s="184"/>
      <c r="F103" s="184"/>
      <c r="G103" s="184"/>
      <c r="H103" s="184">
        <v>11</v>
      </c>
      <c r="I103" s="184"/>
      <c r="J103" s="184"/>
      <c r="K103" s="184"/>
      <c r="L103" s="184"/>
      <c r="M103" s="150">
        <f t="shared" si="10"/>
        <v>11</v>
      </c>
    </row>
    <row r="104" spans="1:13" s="150" customFormat="1" ht="15" customHeight="1" x14ac:dyDescent="0.3">
      <c r="A104" s="199" t="s">
        <v>163</v>
      </c>
      <c r="B104" s="184"/>
      <c r="C104" s="184"/>
      <c r="D104" s="184"/>
      <c r="E104" s="184">
        <v>12</v>
      </c>
      <c r="F104" s="184"/>
      <c r="G104" s="184">
        <v>42</v>
      </c>
      <c r="H104" s="184"/>
      <c r="I104" s="184"/>
      <c r="J104" s="184"/>
      <c r="K104" s="184"/>
      <c r="L104" s="184">
        <v>20</v>
      </c>
      <c r="M104" s="150">
        <f t="shared" si="10"/>
        <v>74</v>
      </c>
    </row>
    <row r="105" spans="1:13" s="150" customFormat="1" ht="15" customHeight="1" x14ac:dyDescent="0.3">
      <c r="A105" s="199" t="s">
        <v>164</v>
      </c>
      <c r="B105" s="184"/>
      <c r="C105" s="184"/>
      <c r="D105" s="184">
        <v>119</v>
      </c>
      <c r="E105" s="184">
        <v>317</v>
      </c>
      <c r="F105" s="184"/>
      <c r="G105" s="184">
        <v>19</v>
      </c>
      <c r="H105" s="184">
        <v>478</v>
      </c>
      <c r="I105" s="184"/>
      <c r="J105" s="184"/>
      <c r="K105" s="184"/>
      <c r="L105" s="184"/>
      <c r="M105" s="150">
        <f t="shared" si="10"/>
        <v>933</v>
      </c>
    </row>
    <row r="106" spans="1:13" s="150" customFormat="1" ht="15" customHeight="1" x14ac:dyDescent="0.3">
      <c r="A106" s="199" t="s">
        <v>165</v>
      </c>
      <c r="B106" s="184"/>
      <c r="C106" s="184"/>
      <c r="D106" s="184"/>
      <c r="E106" s="184"/>
      <c r="F106" s="184"/>
      <c r="G106" s="184"/>
      <c r="H106" s="184"/>
      <c r="I106" s="184"/>
      <c r="J106" s="184"/>
      <c r="K106" s="184"/>
      <c r="L106" s="184">
        <v>6</v>
      </c>
      <c r="M106" s="150">
        <f t="shared" si="10"/>
        <v>6</v>
      </c>
    </row>
    <row r="107" spans="1:13" s="150" customFormat="1" ht="15" customHeight="1" x14ac:dyDescent="0.3">
      <c r="A107" s="199" t="s">
        <v>126</v>
      </c>
      <c r="B107" s="184"/>
      <c r="C107" s="184"/>
      <c r="D107" s="184">
        <v>75</v>
      </c>
      <c r="E107" s="184">
        <v>71</v>
      </c>
      <c r="F107" s="184"/>
      <c r="G107" s="184">
        <v>8</v>
      </c>
      <c r="H107" s="184">
        <v>147</v>
      </c>
      <c r="I107" s="184"/>
      <c r="J107" s="184"/>
      <c r="K107" s="184"/>
      <c r="L107" s="184"/>
      <c r="M107" s="150">
        <f t="shared" si="10"/>
        <v>301</v>
      </c>
    </row>
    <row r="108" spans="1:13" s="150" customFormat="1" ht="15" customHeight="1" x14ac:dyDescent="0.3">
      <c r="A108" s="199" t="s">
        <v>53</v>
      </c>
      <c r="B108" s="184">
        <v>403</v>
      </c>
      <c r="C108" s="184">
        <v>375</v>
      </c>
      <c r="D108" s="184">
        <v>3718</v>
      </c>
      <c r="E108" s="184">
        <v>6713</v>
      </c>
      <c r="F108" s="184"/>
      <c r="G108" s="184">
        <v>1030</v>
      </c>
      <c r="H108" s="184">
        <v>7897</v>
      </c>
      <c r="I108" s="184"/>
      <c r="J108" s="184"/>
      <c r="K108" s="184"/>
      <c r="L108" s="184">
        <v>746</v>
      </c>
      <c r="M108" s="150">
        <f t="shared" si="10"/>
        <v>20882</v>
      </c>
    </row>
    <row r="109" spans="1:13" s="150" customFormat="1" ht="15" customHeight="1" x14ac:dyDescent="0.3">
      <c r="A109" s="199" t="s">
        <v>188</v>
      </c>
      <c r="B109" s="184"/>
      <c r="C109" s="184"/>
      <c r="D109" s="184">
        <v>33</v>
      </c>
      <c r="E109" s="184"/>
      <c r="F109" s="184"/>
      <c r="G109" s="184">
        <v>26</v>
      </c>
      <c r="H109" s="184">
        <v>1</v>
      </c>
      <c r="I109" s="184"/>
      <c r="J109" s="184"/>
      <c r="K109" s="184"/>
      <c r="L109" s="184"/>
      <c r="M109" s="150">
        <f t="shared" si="10"/>
        <v>60</v>
      </c>
    </row>
    <row r="110" spans="1:13" s="150" customFormat="1" ht="15" customHeight="1" x14ac:dyDescent="0.3">
      <c r="A110" s="199" t="s">
        <v>151</v>
      </c>
      <c r="B110" s="184"/>
      <c r="C110" s="184"/>
      <c r="D110" s="184"/>
      <c r="E110" s="184"/>
      <c r="F110" s="184">
        <v>11</v>
      </c>
      <c r="G110" s="184">
        <v>19</v>
      </c>
      <c r="H110" s="184"/>
      <c r="I110" s="184"/>
      <c r="J110" s="184"/>
      <c r="K110" s="184"/>
      <c r="L110" s="184"/>
      <c r="M110" s="150">
        <f t="shared" si="10"/>
        <v>30</v>
      </c>
    </row>
    <row r="111" spans="1:13" s="150" customFormat="1" ht="15" customHeight="1" x14ac:dyDescent="0.3">
      <c r="A111" s="199" t="s">
        <v>133</v>
      </c>
      <c r="B111" s="184"/>
      <c r="C111" s="184"/>
      <c r="D111" s="184"/>
      <c r="E111" s="184"/>
      <c r="F111" s="184"/>
      <c r="G111" s="184"/>
      <c r="H111" s="184"/>
      <c r="I111" s="184"/>
      <c r="J111" s="184"/>
      <c r="K111" s="184"/>
      <c r="L111" s="184">
        <v>243</v>
      </c>
      <c r="M111" s="150">
        <f t="shared" si="10"/>
        <v>243</v>
      </c>
    </row>
    <row r="112" spans="1:13" s="150" customFormat="1" ht="15" customHeight="1" x14ac:dyDescent="0.3">
      <c r="A112" s="199" t="s">
        <v>54</v>
      </c>
      <c r="B112" s="184">
        <v>20</v>
      </c>
      <c r="C112" s="184"/>
      <c r="D112" s="184">
        <v>2730</v>
      </c>
      <c r="E112" s="184">
        <v>7013</v>
      </c>
      <c r="F112" s="184"/>
      <c r="G112" s="184">
        <v>28</v>
      </c>
      <c r="H112" s="184">
        <v>4254</v>
      </c>
      <c r="I112" s="184"/>
      <c r="J112" s="184"/>
      <c r="K112" s="184"/>
      <c r="L112" s="184"/>
      <c r="M112" s="150">
        <f t="shared" si="10"/>
        <v>14045</v>
      </c>
    </row>
    <row r="113" spans="1:29" s="146" customFormat="1" ht="15" customHeight="1" x14ac:dyDescent="0.3">
      <c r="A113" s="231" t="s">
        <v>55</v>
      </c>
      <c r="B113" s="184"/>
      <c r="C113" s="184"/>
      <c r="D113" s="184">
        <v>2124</v>
      </c>
      <c r="E113" s="184">
        <v>2274</v>
      </c>
      <c r="F113" s="184"/>
      <c r="G113" s="184">
        <v>64</v>
      </c>
      <c r="H113" s="184">
        <v>3289</v>
      </c>
      <c r="I113" s="184"/>
      <c r="J113" s="184"/>
      <c r="K113" s="184"/>
      <c r="L113" s="184"/>
      <c r="M113" s="150">
        <f t="shared" si="10"/>
        <v>7751</v>
      </c>
    </row>
    <row r="114" spans="1:29" s="146" customFormat="1" ht="15" customHeight="1" x14ac:dyDescent="0.3">
      <c r="A114" s="231" t="s">
        <v>39</v>
      </c>
      <c r="B114" s="184"/>
      <c r="C114" s="184"/>
      <c r="D114" s="184">
        <v>4628</v>
      </c>
      <c r="E114" s="184">
        <v>23622</v>
      </c>
      <c r="F114" s="184"/>
      <c r="G114" s="184">
        <v>3049</v>
      </c>
      <c r="H114" s="184">
        <v>964</v>
      </c>
      <c r="I114" s="184"/>
      <c r="J114" s="184"/>
      <c r="K114" s="184"/>
      <c r="L114" s="184"/>
      <c r="M114" s="150">
        <f t="shared" si="10"/>
        <v>32263</v>
      </c>
    </row>
    <row r="115" spans="1:29" s="146" customFormat="1" ht="15" customHeight="1" x14ac:dyDescent="0.3">
      <c r="A115" s="231" t="s">
        <v>56</v>
      </c>
      <c r="B115" s="184"/>
      <c r="C115" s="184"/>
      <c r="D115" s="184"/>
      <c r="E115" s="184">
        <v>932</v>
      </c>
      <c r="F115" s="184"/>
      <c r="G115" s="184">
        <v>5215</v>
      </c>
      <c r="H115" s="184">
        <v>300</v>
      </c>
      <c r="I115" s="184"/>
      <c r="J115" s="184"/>
      <c r="K115" s="184"/>
      <c r="L115" s="184"/>
      <c r="M115" s="150">
        <f t="shared" si="10"/>
        <v>6447</v>
      </c>
    </row>
    <row r="116" spans="1:29" s="146" customFormat="1" ht="15" customHeight="1" x14ac:dyDescent="0.3">
      <c r="A116" s="231" t="s">
        <v>57</v>
      </c>
      <c r="B116" s="184"/>
      <c r="C116" s="184"/>
      <c r="D116" s="184">
        <v>1393</v>
      </c>
      <c r="E116" s="184">
        <v>5485</v>
      </c>
      <c r="F116" s="184"/>
      <c r="G116" s="184"/>
      <c r="H116" s="184">
        <v>4901</v>
      </c>
      <c r="I116" s="184">
        <v>33</v>
      </c>
      <c r="J116" s="184"/>
      <c r="K116" s="184"/>
      <c r="L116" s="184"/>
      <c r="M116" s="150">
        <f t="shared" si="10"/>
        <v>11812</v>
      </c>
    </row>
    <row r="117" spans="1:29" s="146" customFormat="1" ht="15" customHeight="1" x14ac:dyDescent="0.3">
      <c r="A117" s="231" t="s">
        <v>58</v>
      </c>
      <c r="B117" s="184"/>
      <c r="C117" s="184"/>
      <c r="D117" s="184"/>
      <c r="E117" s="184">
        <v>40301</v>
      </c>
      <c r="F117" s="184"/>
      <c r="G117" s="184"/>
      <c r="H117" s="184"/>
      <c r="I117" s="184"/>
      <c r="J117" s="184"/>
      <c r="K117" s="184"/>
      <c r="L117" s="184"/>
      <c r="M117" s="150">
        <f t="shared" si="10"/>
        <v>40301</v>
      </c>
    </row>
    <row r="118" spans="1:29" s="150" customFormat="1" x14ac:dyDescent="0.3">
      <c r="A118" s="168" t="s">
        <v>59</v>
      </c>
      <c r="B118" s="184"/>
      <c r="C118" s="184"/>
      <c r="D118" s="184"/>
      <c r="E118" s="184">
        <v>16621</v>
      </c>
      <c r="F118" s="184"/>
      <c r="G118" s="184">
        <v>3573</v>
      </c>
      <c r="H118" s="184">
        <v>3410</v>
      </c>
      <c r="I118" s="184">
        <v>881</v>
      </c>
      <c r="J118" s="184">
        <v>1955</v>
      </c>
      <c r="K118" s="184">
        <v>2098</v>
      </c>
      <c r="L118" s="184"/>
      <c r="M118" s="150">
        <f t="shared" si="10"/>
        <v>28538</v>
      </c>
    </row>
    <row r="119" spans="1:29" s="168" customFormat="1" ht="15" customHeight="1" x14ac:dyDescent="0.3">
      <c r="A119" s="147" t="s">
        <v>60</v>
      </c>
      <c r="B119" s="184"/>
      <c r="C119" s="184"/>
      <c r="D119" s="184">
        <v>1732</v>
      </c>
      <c r="E119" s="184">
        <v>2991</v>
      </c>
      <c r="F119" s="184"/>
      <c r="G119" s="184">
        <v>681</v>
      </c>
      <c r="H119" s="184">
        <v>2074</v>
      </c>
      <c r="I119" s="184"/>
      <c r="J119" s="184"/>
      <c r="K119" s="184"/>
      <c r="L119" s="184"/>
      <c r="M119" s="150">
        <f t="shared" si="10"/>
        <v>7478</v>
      </c>
    </row>
    <row r="120" spans="1:29" s="168" customFormat="1" ht="15" customHeight="1" x14ac:dyDescent="0.3">
      <c r="A120" s="147" t="s">
        <v>61</v>
      </c>
      <c r="B120" s="184"/>
      <c r="C120" s="184"/>
      <c r="D120" s="184">
        <v>800</v>
      </c>
      <c r="E120" s="184">
        <v>4186</v>
      </c>
      <c r="F120" s="184"/>
      <c r="G120" s="184">
        <v>166</v>
      </c>
      <c r="H120" s="184">
        <v>3904</v>
      </c>
      <c r="I120" s="184"/>
      <c r="J120" s="184"/>
      <c r="K120" s="184"/>
      <c r="L120" s="184"/>
      <c r="M120" s="150">
        <f t="shared" si="10"/>
        <v>9056</v>
      </c>
    </row>
    <row r="121" spans="1:29" s="168" customFormat="1" ht="15" customHeight="1" x14ac:dyDescent="0.3">
      <c r="A121" s="147" t="s">
        <v>122</v>
      </c>
      <c r="B121" s="184"/>
      <c r="C121" s="184"/>
      <c r="D121" s="184"/>
      <c r="E121" s="184"/>
      <c r="F121" s="184"/>
      <c r="G121" s="184">
        <v>4</v>
      </c>
      <c r="H121" s="184"/>
      <c r="I121" s="184"/>
      <c r="J121" s="184"/>
      <c r="K121" s="184"/>
      <c r="L121" s="184">
        <v>68</v>
      </c>
      <c r="M121" s="150">
        <f t="shared" si="10"/>
        <v>72</v>
      </c>
    </row>
    <row r="122" spans="1:29" s="168" customFormat="1" ht="15" customHeight="1" x14ac:dyDescent="0.3">
      <c r="A122" s="161" t="s">
        <v>50</v>
      </c>
      <c r="B122" s="232">
        <f>SUM(B95:B121)</f>
        <v>655</v>
      </c>
      <c r="C122" s="232">
        <f t="shared" ref="C122:M122" si="11">SUM(C95:C121)</f>
        <v>1435</v>
      </c>
      <c r="D122" s="232">
        <f t="shared" si="11"/>
        <v>25885</v>
      </c>
      <c r="E122" s="232">
        <f t="shared" si="11"/>
        <v>168410</v>
      </c>
      <c r="F122" s="232">
        <f t="shared" si="11"/>
        <v>11</v>
      </c>
      <c r="G122" s="232">
        <f t="shared" si="11"/>
        <v>22883</v>
      </c>
      <c r="H122" s="232">
        <f t="shared" si="11"/>
        <v>49014</v>
      </c>
      <c r="I122" s="232">
        <f t="shared" si="11"/>
        <v>914</v>
      </c>
      <c r="J122" s="232">
        <f t="shared" si="11"/>
        <v>1955</v>
      </c>
      <c r="K122" s="232">
        <f t="shared" si="11"/>
        <v>2098</v>
      </c>
      <c r="L122" s="232">
        <f t="shared" si="11"/>
        <v>1083</v>
      </c>
      <c r="M122" s="232">
        <f t="shared" si="11"/>
        <v>274343</v>
      </c>
    </row>
    <row r="123" spans="1:29" s="168" customFormat="1" ht="15" customHeight="1" x14ac:dyDescent="0.3">
      <c r="A123" s="147"/>
      <c r="B123" s="233"/>
      <c r="C123" s="233"/>
      <c r="D123" s="233"/>
      <c r="E123" s="233"/>
      <c r="F123" s="233"/>
      <c r="G123" s="233"/>
      <c r="H123" s="233"/>
      <c r="I123" s="233"/>
      <c r="J123" s="233"/>
      <c r="K123" s="233"/>
      <c r="L123" s="233"/>
      <c r="M123" s="234"/>
    </row>
    <row r="124" spans="1:29" s="168" customFormat="1" ht="15" customHeight="1" x14ac:dyDescent="0.3">
      <c r="A124" s="147"/>
      <c r="B124" s="233"/>
      <c r="C124" s="233"/>
      <c r="D124" s="233"/>
      <c r="E124" s="233"/>
      <c r="F124" s="233"/>
      <c r="G124" s="233"/>
      <c r="H124" s="233"/>
      <c r="I124" s="233"/>
      <c r="J124" s="233"/>
      <c r="K124" s="233"/>
      <c r="L124" s="233"/>
      <c r="M124" s="234"/>
    </row>
    <row r="125" spans="1:29" s="235" customFormat="1" ht="15" customHeight="1" x14ac:dyDescent="0.3">
      <c r="A125" s="150"/>
      <c r="B125" s="150"/>
      <c r="C125" s="150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</row>
    <row r="126" spans="1:29" s="226" customFormat="1" ht="13.95" customHeight="1" x14ac:dyDescent="0.3">
      <c r="A126" s="236" t="s">
        <v>75</v>
      </c>
      <c r="B126" s="148" t="s">
        <v>77</v>
      </c>
      <c r="C126" s="237"/>
      <c r="D126" s="237"/>
      <c r="E126" s="237"/>
      <c r="F126" s="237"/>
      <c r="G126" s="237"/>
      <c r="H126" s="237"/>
      <c r="I126" s="237"/>
      <c r="J126" s="237"/>
      <c r="K126" s="237"/>
      <c r="L126" s="237"/>
      <c r="M126" s="237"/>
      <c r="N126" s="237"/>
      <c r="O126" s="237"/>
      <c r="P126" s="237"/>
      <c r="Q126" s="237"/>
      <c r="R126" s="237"/>
      <c r="S126" s="237"/>
      <c r="T126" s="237"/>
      <c r="U126" s="237"/>
      <c r="V126" s="237"/>
      <c r="W126" s="237"/>
      <c r="X126" s="237"/>
      <c r="Y126" s="237"/>
      <c r="Z126" s="237"/>
      <c r="AA126" s="237"/>
      <c r="AB126" s="237"/>
      <c r="AC126" s="237"/>
    </row>
    <row r="127" spans="1:29" s="150" customFormat="1" ht="66" customHeight="1" x14ac:dyDescent="0.3">
      <c r="A127" s="238" t="s">
        <v>76</v>
      </c>
      <c r="B127" s="230" t="s">
        <v>51</v>
      </c>
      <c r="C127" s="230" t="s">
        <v>100</v>
      </c>
      <c r="D127" s="230" t="s">
        <v>52</v>
      </c>
      <c r="E127" s="230" t="s">
        <v>20</v>
      </c>
      <c r="F127" s="230" t="s">
        <v>113</v>
      </c>
      <c r="G127" s="230" t="s">
        <v>139</v>
      </c>
      <c r="H127" s="230" t="s">
        <v>143</v>
      </c>
      <c r="I127" s="230" t="s">
        <v>162</v>
      </c>
      <c r="J127" s="230" t="s">
        <v>177</v>
      </c>
      <c r="K127" s="230" t="s">
        <v>163</v>
      </c>
      <c r="L127" s="230" t="s">
        <v>164</v>
      </c>
      <c r="M127" s="230" t="s">
        <v>165</v>
      </c>
      <c r="N127" s="230" t="s">
        <v>126</v>
      </c>
      <c r="O127" s="230" t="s">
        <v>53</v>
      </c>
      <c r="P127" s="230" t="s">
        <v>188</v>
      </c>
      <c r="Q127" s="230" t="s">
        <v>151</v>
      </c>
      <c r="R127" s="230" t="s">
        <v>133</v>
      </c>
      <c r="S127" s="230" t="s">
        <v>54</v>
      </c>
      <c r="T127" s="230" t="s">
        <v>55</v>
      </c>
      <c r="U127" s="230" t="s">
        <v>39</v>
      </c>
      <c r="V127" s="230" t="s">
        <v>56</v>
      </c>
      <c r="W127" s="230" t="s">
        <v>57</v>
      </c>
      <c r="X127" s="230" t="s">
        <v>58</v>
      </c>
      <c r="Y127" s="230" t="s">
        <v>59</v>
      </c>
      <c r="Z127" s="230" t="s">
        <v>60</v>
      </c>
      <c r="AA127" s="230" t="s">
        <v>61</v>
      </c>
      <c r="AB127" s="230" t="s">
        <v>122</v>
      </c>
      <c r="AC127" s="230" t="s">
        <v>50</v>
      </c>
    </row>
    <row r="128" spans="1:29" s="150" customFormat="1" ht="15" customHeight="1" x14ac:dyDescent="0.3">
      <c r="A128" s="239" t="s">
        <v>128</v>
      </c>
      <c r="B128" s="240"/>
      <c r="C128" s="240"/>
      <c r="D128" s="240"/>
      <c r="E128" s="240">
        <v>3</v>
      </c>
      <c r="F128" s="240">
        <v>1</v>
      </c>
      <c r="G128" s="240"/>
      <c r="H128" s="240"/>
      <c r="I128" s="241"/>
      <c r="J128" s="240"/>
      <c r="K128" s="240"/>
      <c r="L128" s="240"/>
      <c r="M128" s="240"/>
      <c r="N128" s="240">
        <v>2</v>
      </c>
      <c r="O128" s="240"/>
      <c r="P128" s="240">
        <v>1</v>
      </c>
      <c r="Q128" s="240"/>
      <c r="R128" s="240"/>
      <c r="S128" s="240"/>
      <c r="T128" s="240"/>
      <c r="U128" s="146">
        <v>2</v>
      </c>
      <c r="V128" s="146"/>
      <c r="W128" s="146"/>
      <c r="X128" s="146">
        <v>1</v>
      </c>
      <c r="Y128" s="146">
        <v>3</v>
      </c>
      <c r="Z128" s="146"/>
      <c r="AA128" s="146">
        <v>1</v>
      </c>
      <c r="AB128" s="146"/>
      <c r="AC128" s="150">
        <f t="shared" ref="AC128:AC154" si="12">SUM(B128:AB128)</f>
        <v>14</v>
      </c>
    </row>
    <row r="129" spans="1:29" s="150" customFormat="1" ht="15" customHeight="1" x14ac:dyDescent="0.3">
      <c r="A129" s="239" t="s">
        <v>134</v>
      </c>
      <c r="B129" s="240"/>
      <c r="C129" s="240"/>
      <c r="D129" s="240"/>
      <c r="E129" s="240">
        <v>1</v>
      </c>
      <c r="F129" s="240"/>
      <c r="G129" s="240"/>
      <c r="H129" s="240">
        <v>1</v>
      </c>
      <c r="I129" s="240"/>
      <c r="J129" s="241"/>
      <c r="K129" s="240"/>
      <c r="L129" s="240"/>
      <c r="M129" s="240"/>
      <c r="N129" s="240"/>
      <c r="O129" s="240"/>
      <c r="P129" s="240"/>
      <c r="Q129" s="240"/>
      <c r="R129" s="240">
        <v>2</v>
      </c>
      <c r="S129" s="240"/>
      <c r="T129" s="240"/>
      <c r="U129" s="146"/>
      <c r="V129" s="146"/>
      <c r="W129" s="146"/>
      <c r="X129" s="146"/>
      <c r="Y129" s="146"/>
      <c r="Z129" s="146"/>
      <c r="AA129" s="146">
        <v>1</v>
      </c>
      <c r="AB129" s="146"/>
      <c r="AC129" s="150">
        <f t="shared" si="12"/>
        <v>5</v>
      </c>
    </row>
    <row r="130" spans="1:29" s="150" customFormat="1" ht="15" customHeight="1" x14ac:dyDescent="0.3">
      <c r="A130" s="239" t="s">
        <v>136</v>
      </c>
      <c r="B130" s="240">
        <v>2</v>
      </c>
      <c r="C130" s="240">
        <v>7</v>
      </c>
      <c r="D130" s="240">
        <v>5</v>
      </c>
      <c r="E130" s="240">
        <v>20</v>
      </c>
      <c r="F130" s="240">
        <v>6</v>
      </c>
      <c r="G130" s="240"/>
      <c r="H130" s="240"/>
      <c r="I130" s="240"/>
      <c r="J130" s="240"/>
      <c r="K130" s="241"/>
      <c r="L130" s="240"/>
      <c r="M130" s="240">
        <v>1</v>
      </c>
      <c r="N130" s="240"/>
      <c r="O130" s="240">
        <v>15</v>
      </c>
      <c r="P130" s="240"/>
      <c r="Q130" s="240"/>
      <c r="R130" s="240"/>
      <c r="S130" s="240">
        <v>4</v>
      </c>
      <c r="T130" s="240">
        <v>3</v>
      </c>
      <c r="U130" s="146">
        <v>11</v>
      </c>
      <c r="V130" s="146">
        <v>16</v>
      </c>
      <c r="W130" s="146">
        <v>6</v>
      </c>
      <c r="X130" s="146">
        <v>19</v>
      </c>
      <c r="Y130" s="146">
        <v>18</v>
      </c>
      <c r="Z130" s="146">
        <v>3</v>
      </c>
      <c r="AA130" s="146">
        <v>7</v>
      </c>
      <c r="AB130" s="146"/>
      <c r="AC130" s="150">
        <f t="shared" si="12"/>
        <v>143</v>
      </c>
    </row>
    <row r="131" spans="1:29" s="150" customFormat="1" ht="15" customHeight="1" x14ac:dyDescent="0.3">
      <c r="A131" s="239" t="s">
        <v>130</v>
      </c>
      <c r="B131" s="240">
        <v>4</v>
      </c>
      <c r="C131" s="240">
        <v>9</v>
      </c>
      <c r="D131" s="240">
        <v>2</v>
      </c>
      <c r="E131" s="240">
        <v>26</v>
      </c>
      <c r="F131" s="240">
        <v>2</v>
      </c>
      <c r="G131" s="240"/>
      <c r="H131" s="240"/>
      <c r="I131" s="240"/>
      <c r="J131" s="240"/>
      <c r="K131" s="240"/>
      <c r="L131" s="241">
        <v>14</v>
      </c>
      <c r="M131" s="240"/>
      <c r="N131" s="240">
        <v>1</v>
      </c>
      <c r="O131" s="240">
        <v>6</v>
      </c>
      <c r="P131" s="240"/>
      <c r="Q131" s="240"/>
      <c r="R131" s="240"/>
      <c r="S131" s="240">
        <v>3</v>
      </c>
      <c r="T131" s="240">
        <v>8</v>
      </c>
      <c r="U131" s="146">
        <v>13</v>
      </c>
      <c r="V131" s="146">
        <v>6</v>
      </c>
      <c r="W131" s="146">
        <v>3</v>
      </c>
      <c r="X131" s="146">
        <v>12</v>
      </c>
      <c r="Y131" s="146">
        <v>15</v>
      </c>
      <c r="Z131" s="146">
        <v>4</v>
      </c>
      <c r="AA131" s="146">
        <v>3</v>
      </c>
      <c r="AB131" s="146"/>
      <c r="AC131" s="150">
        <f t="shared" si="12"/>
        <v>131</v>
      </c>
    </row>
    <row r="132" spans="1:29" s="150" customFormat="1" ht="15" customHeight="1" x14ac:dyDescent="0.3">
      <c r="A132" s="239" t="s">
        <v>138</v>
      </c>
      <c r="B132" s="240"/>
      <c r="C132" s="240"/>
      <c r="D132" s="240"/>
      <c r="E132" s="240"/>
      <c r="F132" s="240"/>
      <c r="G132" s="241"/>
      <c r="H132" s="240"/>
      <c r="I132" s="240"/>
      <c r="J132" s="240"/>
      <c r="K132" s="240"/>
      <c r="L132" s="240"/>
      <c r="M132" s="240"/>
      <c r="N132" s="240"/>
      <c r="O132" s="240"/>
      <c r="P132" s="240"/>
      <c r="Q132" s="240">
        <v>1</v>
      </c>
      <c r="R132" s="240"/>
      <c r="S132" s="240"/>
      <c r="T132" s="240"/>
      <c r="U132" s="146"/>
      <c r="V132" s="146"/>
      <c r="W132" s="146"/>
      <c r="X132" s="146"/>
      <c r="Y132" s="146"/>
      <c r="Z132" s="146"/>
      <c r="AA132" s="146"/>
      <c r="AB132" s="146"/>
      <c r="AC132" s="150">
        <f t="shared" si="12"/>
        <v>1</v>
      </c>
    </row>
    <row r="133" spans="1:29" s="150" customFormat="1" ht="15" customHeight="1" x14ac:dyDescent="0.3">
      <c r="A133" s="239" t="s">
        <v>142</v>
      </c>
      <c r="B133" s="240"/>
      <c r="C133" s="240"/>
      <c r="D133" s="240"/>
      <c r="E133" s="240"/>
      <c r="F133" s="240"/>
      <c r="G133" s="240"/>
      <c r="H133" s="241"/>
      <c r="I133" s="240"/>
      <c r="J133" s="240">
        <v>1</v>
      </c>
      <c r="K133" s="240"/>
      <c r="L133" s="240"/>
      <c r="M133" s="240"/>
      <c r="N133" s="240"/>
      <c r="O133" s="240"/>
      <c r="P133" s="240"/>
      <c r="Q133" s="240"/>
      <c r="R133" s="240"/>
      <c r="S133" s="240"/>
      <c r="T133" s="240"/>
      <c r="U133" s="146"/>
      <c r="V133" s="146"/>
      <c r="W133" s="146"/>
      <c r="X133" s="146"/>
      <c r="Y133" s="146"/>
      <c r="Z133" s="146"/>
      <c r="AA133" s="146"/>
      <c r="AB133" s="146"/>
      <c r="AC133" s="150">
        <f t="shared" si="12"/>
        <v>1</v>
      </c>
    </row>
    <row r="134" spans="1:29" s="150" customFormat="1" ht="15" customHeight="1" x14ac:dyDescent="0.3">
      <c r="A134" s="239" t="s">
        <v>106</v>
      </c>
      <c r="B134" s="240">
        <v>12</v>
      </c>
      <c r="C134" s="240">
        <v>2</v>
      </c>
      <c r="D134" s="240">
        <v>1</v>
      </c>
      <c r="E134" s="240">
        <v>42</v>
      </c>
      <c r="F134" s="240">
        <v>11</v>
      </c>
      <c r="G134" s="240"/>
      <c r="H134" s="240"/>
      <c r="I134" s="240">
        <v>1</v>
      </c>
      <c r="J134" s="240"/>
      <c r="K134" s="240"/>
      <c r="L134" s="240">
        <v>1</v>
      </c>
      <c r="M134" s="240"/>
      <c r="N134" s="241">
        <v>3</v>
      </c>
      <c r="O134" s="240">
        <v>6</v>
      </c>
      <c r="P134" s="240"/>
      <c r="Q134" s="240"/>
      <c r="R134" s="240">
        <v>1</v>
      </c>
      <c r="S134" s="240">
        <v>2</v>
      </c>
      <c r="T134" s="240">
        <v>1</v>
      </c>
      <c r="U134" s="146">
        <v>11</v>
      </c>
      <c r="V134" s="146"/>
      <c r="W134" s="146">
        <v>3</v>
      </c>
      <c r="X134" s="146">
        <v>5</v>
      </c>
      <c r="Y134" s="146">
        <v>3</v>
      </c>
      <c r="Z134" s="146"/>
      <c r="AA134" s="146">
        <v>2</v>
      </c>
      <c r="AB134" s="146">
        <v>1</v>
      </c>
      <c r="AC134" s="150">
        <f t="shared" si="12"/>
        <v>108</v>
      </c>
    </row>
    <row r="135" spans="1:29" s="150" customFormat="1" ht="15" customHeight="1" x14ac:dyDescent="0.3">
      <c r="A135" s="239" t="s">
        <v>152</v>
      </c>
      <c r="B135" s="240"/>
      <c r="C135" s="240"/>
      <c r="D135" s="240"/>
      <c r="E135" s="240"/>
      <c r="F135" s="240">
        <v>1</v>
      </c>
      <c r="G135" s="240"/>
      <c r="H135" s="240"/>
      <c r="I135" s="240"/>
      <c r="J135" s="240"/>
      <c r="K135" s="240">
        <v>1</v>
      </c>
      <c r="L135" s="240"/>
      <c r="M135" s="241"/>
      <c r="N135" s="240"/>
      <c r="O135" s="240"/>
      <c r="P135" s="240"/>
      <c r="Q135" s="240"/>
      <c r="R135" s="240"/>
      <c r="S135" s="240"/>
      <c r="T135" s="240"/>
      <c r="U135" s="146"/>
      <c r="V135" s="146"/>
      <c r="W135" s="146"/>
      <c r="X135" s="146"/>
      <c r="Y135" s="146"/>
      <c r="Z135" s="146"/>
      <c r="AA135" s="146"/>
      <c r="AB135" s="146"/>
      <c r="AC135" s="150">
        <f t="shared" si="12"/>
        <v>2</v>
      </c>
    </row>
    <row r="136" spans="1:29" s="150" customFormat="1" ht="15" customHeight="1" x14ac:dyDescent="0.3">
      <c r="A136" s="239" t="s">
        <v>132</v>
      </c>
      <c r="B136" s="240">
        <v>5</v>
      </c>
      <c r="C136" s="240">
        <v>1</v>
      </c>
      <c r="D136" s="240">
        <v>1</v>
      </c>
      <c r="E136" s="240">
        <v>12</v>
      </c>
      <c r="F136" s="240">
        <v>3</v>
      </c>
      <c r="G136" s="240"/>
      <c r="H136" s="240"/>
      <c r="I136" s="240">
        <v>2</v>
      </c>
      <c r="J136" s="240">
        <v>3</v>
      </c>
      <c r="K136" s="240"/>
      <c r="L136" s="240"/>
      <c r="M136" s="240"/>
      <c r="N136" s="240"/>
      <c r="O136" s="240">
        <v>2</v>
      </c>
      <c r="P136" s="240">
        <v>1</v>
      </c>
      <c r="Q136" s="240"/>
      <c r="R136" s="241">
        <v>2</v>
      </c>
      <c r="S136" s="240">
        <v>9</v>
      </c>
      <c r="T136" s="240"/>
      <c r="U136" s="146">
        <v>10</v>
      </c>
      <c r="V136" s="146">
        <v>2</v>
      </c>
      <c r="W136" s="146">
        <v>1</v>
      </c>
      <c r="X136" s="146">
        <v>9</v>
      </c>
      <c r="Y136" s="146">
        <v>12</v>
      </c>
      <c r="Z136" s="146"/>
      <c r="AA136" s="146">
        <v>1</v>
      </c>
      <c r="AB136" s="146"/>
      <c r="AC136" s="150">
        <f t="shared" si="12"/>
        <v>76</v>
      </c>
    </row>
    <row r="137" spans="1:29" s="150" customFormat="1" ht="15" customHeight="1" x14ac:dyDescent="0.3">
      <c r="A137" s="239" t="s">
        <v>123</v>
      </c>
      <c r="B137" s="240">
        <v>1</v>
      </c>
      <c r="C137" s="240"/>
      <c r="D137" s="240"/>
      <c r="E137" s="240">
        <v>2</v>
      </c>
      <c r="F137" s="240"/>
      <c r="G137" s="240"/>
      <c r="H137" s="240"/>
      <c r="I137" s="240"/>
      <c r="J137" s="240"/>
      <c r="K137" s="240"/>
      <c r="L137" s="240"/>
      <c r="M137" s="240"/>
      <c r="N137" s="240">
        <v>3</v>
      </c>
      <c r="O137" s="240"/>
      <c r="P137" s="240"/>
      <c r="Q137" s="240"/>
      <c r="R137" s="240"/>
      <c r="S137" s="240"/>
      <c r="T137" s="240"/>
      <c r="U137" s="146">
        <v>3</v>
      </c>
      <c r="V137" s="146"/>
      <c r="W137" s="146"/>
      <c r="X137" s="146"/>
      <c r="Y137" s="146"/>
      <c r="Z137" s="146"/>
      <c r="AA137" s="146"/>
      <c r="AB137" s="242"/>
      <c r="AC137" s="150">
        <f t="shared" si="12"/>
        <v>9</v>
      </c>
    </row>
    <row r="138" spans="1:29" s="150" customFormat="1" ht="15" customHeight="1" x14ac:dyDescent="0.3">
      <c r="A138" s="239" t="s">
        <v>31</v>
      </c>
      <c r="B138" s="241">
        <v>622</v>
      </c>
      <c r="C138" s="240">
        <v>28</v>
      </c>
      <c r="D138" s="240">
        <v>27</v>
      </c>
      <c r="E138" s="240">
        <v>398</v>
      </c>
      <c r="F138" s="240">
        <v>41</v>
      </c>
      <c r="G138" s="240"/>
      <c r="H138" s="240"/>
      <c r="I138" s="240">
        <v>9</v>
      </c>
      <c r="J138" s="240"/>
      <c r="K138" s="240">
        <v>2</v>
      </c>
      <c r="L138" s="240">
        <v>4</v>
      </c>
      <c r="M138" s="240"/>
      <c r="N138" s="240"/>
      <c r="O138" s="240">
        <v>139</v>
      </c>
      <c r="P138" s="240"/>
      <c r="Q138" s="240"/>
      <c r="R138" s="240">
        <v>1</v>
      </c>
      <c r="S138" s="240">
        <v>17</v>
      </c>
      <c r="T138" s="240">
        <v>20</v>
      </c>
      <c r="U138" s="146">
        <v>142</v>
      </c>
      <c r="V138" s="146">
        <v>58</v>
      </c>
      <c r="W138" s="146">
        <v>71</v>
      </c>
      <c r="X138" s="146">
        <v>109</v>
      </c>
      <c r="Y138" s="146">
        <v>153</v>
      </c>
      <c r="Z138" s="146">
        <v>33</v>
      </c>
      <c r="AA138" s="146">
        <v>67</v>
      </c>
      <c r="AB138" s="146"/>
      <c r="AC138" s="150">
        <f t="shared" si="12"/>
        <v>1941</v>
      </c>
    </row>
    <row r="139" spans="1:29" s="150" customFormat="1" ht="15" customHeight="1" x14ac:dyDescent="0.3">
      <c r="A139" s="239" t="s">
        <v>26</v>
      </c>
      <c r="B139" s="240">
        <v>53</v>
      </c>
      <c r="C139" s="240">
        <v>35</v>
      </c>
      <c r="D139" s="241">
        <v>106</v>
      </c>
      <c r="E139" s="240">
        <v>101</v>
      </c>
      <c r="F139" s="240">
        <v>10</v>
      </c>
      <c r="G139" s="240"/>
      <c r="H139" s="240"/>
      <c r="I139" s="240"/>
      <c r="J139" s="240"/>
      <c r="K139" s="240">
        <v>1</v>
      </c>
      <c r="L139" s="240">
        <v>2</v>
      </c>
      <c r="M139" s="240"/>
      <c r="N139" s="240"/>
      <c r="O139" s="240">
        <v>226</v>
      </c>
      <c r="P139" s="240"/>
      <c r="Q139" s="240"/>
      <c r="R139" s="240"/>
      <c r="S139" s="240">
        <v>67</v>
      </c>
      <c r="T139" s="240">
        <v>44</v>
      </c>
      <c r="U139" s="146">
        <v>233</v>
      </c>
      <c r="V139" s="146">
        <v>78</v>
      </c>
      <c r="W139" s="146">
        <v>61</v>
      </c>
      <c r="X139" s="146">
        <v>199</v>
      </c>
      <c r="Y139" s="146">
        <v>126</v>
      </c>
      <c r="Z139" s="146">
        <v>67</v>
      </c>
      <c r="AA139" s="146">
        <v>58</v>
      </c>
      <c r="AB139" s="146"/>
      <c r="AC139" s="150">
        <f t="shared" si="12"/>
        <v>1467</v>
      </c>
    </row>
    <row r="140" spans="1:29" s="150" customFormat="1" ht="15" customHeight="1" x14ac:dyDescent="0.3">
      <c r="A140" s="239" t="s">
        <v>102</v>
      </c>
      <c r="B140" s="240">
        <v>3</v>
      </c>
      <c r="C140" s="241">
        <v>20</v>
      </c>
      <c r="D140" s="240">
        <v>2</v>
      </c>
      <c r="E140" s="240">
        <v>20</v>
      </c>
      <c r="F140" s="240">
        <v>1</v>
      </c>
      <c r="G140" s="240"/>
      <c r="H140" s="240"/>
      <c r="I140" s="240"/>
      <c r="J140" s="240"/>
      <c r="K140" s="240"/>
      <c r="L140" s="240"/>
      <c r="M140" s="240"/>
      <c r="N140" s="240"/>
      <c r="O140" s="240">
        <v>17</v>
      </c>
      <c r="P140" s="240"/>
      <c r="Q140" s="240"/>
      <c r="R140" s="240"/>
      <c r="S140" s="240">
        <v>4</v>
      </c>
      <c r="T140" s="240">
        <v>6</v>
      </c>
      <c r="U140" s="146">
        <v>41</v>
      </c>
      <c r="V140" s="146">
        <v>10</v>
      </c>
      <c r="W140" s="146">
        <v>6</v>
      </c>
      <c r="X140" s="146">
        <v>31</v>
      </c>
      <c r="Y140" s="146">
        <v>9</v>
      </c>
      <c r="Z140" s="146">
        <v>6</v>
      </c>
      <c r="AA140" s="146">
        <v>6</v>
      </c>
      <c r="AB140" s="146"/>
      <c r="AC140" s="150">
        <f t="shared" si="12"/>
        <v>182</v>
      </c>
    </row>
    <row r="141" spans="1:29" s="150" customFormat="1" x14ac:dyDescent="0.3">
      <c r="A141" s="239" t="s">
        <v>29</v>
      </c>
      <c r="B141" s="240">
        <v>62</v>
      </c>
      <c r="C141" s="240">
        <v>18</v>
      </c>
      <c r="D141" s="240">
        <v>5</v>
      </c>
      <c r="E141" s="241">
        <v>470</v>
      </c>
      <c r="F141" s="240">
        <v>30</v>
      </c>
      <c r="G141" s="240"/>
      <c r="H141" s="240"/>
      <c r="I141" s="240">
        <v>2</v>
      </c>
      <c r="J141" s="240"/>
      <c r="K141" s="240">
        <v>1</v>
      </c>
      <c r="L141" s="240">
        <v>5</v>
      </c>
      <c r="M141" s="240"/>
      <c r="N141" s="240"/>
      <c r="O141" s="240">
        <v>27</v>
      </c>
      <c r="P141" s="240"/>
      <c r="Q141" s="240"/>
      <c r="R141" s="240">
        <v>3</v>
      </c>
      <c r="S141" s="240">
        <v>20</v>
      </c>
      <c r="T141" s="240"/>
      <c r="U141" s="146">
        <v>28</v>
      </c>
      <c r="V141" s="146">
        <v>8</v>
      </c>
      <c r="W141" s="146">
        <v>10</v>
      </c>
      <c r="X141" s="146">
        <v>20</v>
      </c>
      <c r="Y141" s="146">
        <v>68</v>
      </c>
      <c r="Z141" s="146">
        <v>18</v>
      </c>
      <c r="AA141" s="146">
        <v>13</v>
      </c>
      <c r="AB141" s="146"/>
      <c r="AC141" s="150">
        <f t="shared" si="12"/>
        <v>808</v>
      </c>
    </row>
    <row r="142" spans="1:29" s="150" customFormat="1" ht="15" customHeight="1" x14ac:dyDescent="0.3">
      <c r="A142" s="239" t="s">
        <v>112</v>
      </c>
      <c r="B142" s="240">
        <v>18</v>
      </c>
      <c r="C142" s="240">
        <v>24</v>
      </c>
      <c r="D142" s="240">
        <v>13</v>
      </c>
      <c r="E142" s="240">
        <v>108</v>
      </c>
      <c r="F142" s="241">
        <v>117</v>
      </c>
      <c r="G142" s="240"/>
      <c r="H142" s="240"/>
      <c r="I142" s="240">
        <v>3</v>
      </c>
      <c r="J142" s="240"/>
      <c r="K142" s="240"/>
      <c r="L142" s="240"/>
      <c r="M142" s="240"/>
      <c r="N142" s="240">
        <v>2</v>
      </c>
      <c r="O142" s="240">
        <v>24</v>
      </c>
      <c r="P142" s="240"/>
      <c r="Q142" s="240">
        <v>1</v>
      </c>
      <c r="R142" s="240">
        <v>1</v>
      </c>
      <c r="S142" s="240">
        <v>19</v>
      </c>
      <c r="T142" s="240">
        <v>4</v>
      </c>
      <c r="U142" s="146">
        <v>9</v>
      </c>
      <c r="V142" s="146">
        <v>7</v>
      </c>
      <c r="W142" s="146">
        <v>9</v>
      </c>
      <c r="X142" s="146">
        <v>54</v>
      </c>
      <c r="Y142" s="146">
        <v>47</v>
      </c>
      <c r="Z142" s="146">
        <v>7</v>
      </c>
      <c r="AA142" s="146">
        <v>13</v>
      </c>
      <c r="AB142" s="146"/>
      <c r="AC142" s="150">
        <f t="shared" si="12"/>
        <v>480</v>
      </c>
    </row>
    <row r="143" spans="1:29" s="150" customFormat="1" ht="15" customHeight="1" x14ac:dyDescent="0.3">
      <c r="A143" s="239" t="s">
        <v>24</v>
      </c>
      <c r="B143" s="240">
        <v>2030</v>
      </c>
      <c r="C143" s="240">
        <v>212</v>
      </c>
      <c r="D143" s="240">
        <v>393</v>
      </c>
      <c r="E143" s="240">
        <v>3932</v>
      </c>
      <c r="F143" s="240">
        <v>473</v>
      </c>
      <c r="G143" s="240"/>
      <c r="H143" s="240">
        <v>1</v>
      </c>
      <c r="I143" s="240">
        <v>34</v>
      </c>
      <c r="J143" s="240"/>
      <c r="K143" s="240">
        <v>6</v>
      </c>
      <c r="L143" s="240">
        <v>88</v>
      </c>
      <c r="M143" s="240"/>
      <c r="N143" s="240">
        <v>17</v>
      </c>
      <c r="O143" s="240">
        <v>1041</v>
      </c>
      <c r="P143" s="240">
        <v>3</v>
      </c>
      <c r="Q143" s="240">
        <v>1</v>
      </c>
      <c r="R143" s="240">
        <v>20</v>
      </c>
      <c r="S143" s="241">
        <v>66</v>
      </c>
      <c r="T143" s="240">
        <v>206</v>
      </c>
      <c r="U143" s="146">
        <v>1024</v>
      </c>
      <c r="V143" s="146">
        <v>319</v>
      </c>
      <c r="W143" s="146">
        <v>596</v>
      </c>
      <c r="X143" s="146">
        <v>852</v>
      </c>
      <c r="Y143" s="146">
        <v>1626</v>
      </c>
      <c r="Z143" s="146">
        <v>357</v>
      </c>
      <c r="AA143" s="146">
        <v>389</v>
      </c>
      <c r="AB143" s="146"/>
      <c r="AC143" s="150">
        <f t="shared" si="12"/>
        <v>13686</v>
      </c>
    </row>
    <row r="144" spans="1:29" s="150" customFormat="1" ht="15" customHeight="1" x14ac:dyDescent="0.3">
      <c r="A144" s="239" t="s">
        <v>36</v>
      </c>
      <c r="B144" s="240">
        <v>140</v>
      </c>
      <c r="C144" s="240">
        <v>19</v>
      </c>
      <c r="D144" s="240">
        <v>40</v>
      </c>
      <c r="E144" s="240">
        <v>415</v>
      </c>
      <c r="F144" s="240">
        <v>78</v>
      </c>
      <c r="G144" s="240"/>
      <c r="H144" s="240"/>
      <c r="I144" s="240">
        <v>4</v>
      </c>
      <c r="J144" s="240"/>
      <c r="K144" s="240"/>
      <c r="L144" s="240">
        <v>14</v>
      </c>
      <c r="M144" s="240"/>
      <c r="N144" s="240">
        <v>1</v>
      </c>
      <c r="O144" s="241">
        <v>90</v>
      </c>
      <c r="P144" s="240"/>
      <c r="Q144" s="240">
        <v>1</v>
      </c>
      <c r="R144" s="240">
        <v>4</v>
      </c>
      <c r="S144" s="240">
        <v>167</v>
      </c>
      <c r="T144" s="240">
        <v>63</v>
      </c>
      <c r="U144" s="146">
        <v>167</v>
      </c>
      <c r="V144" s="146">
        <v>32</v>
      </c>
      <c r="W144" s="146">
        <v>98</v>
      </c>
      <c r="X144" s="146">
        <v>132</v>
      </c>
      <c r="Y144" s="146">
        <v>222</v>
      </c>
      <c r="Z144" s="146">
        <v>27</v>
      </c>
      <c r="AA144" s="146">
        <v>79</v>
      </c>
      <c r="AB144" s="146"/>
      <c r="AC144" s="150">
        <f t="shared" si="12"/>
        <v>1793</v>
      </c>
    </row>
    <row r="145" spans="1:29" s="150" customFormat="1" ht="15" customHeight="1" x14ac:dyDescent="0.3">
      <c r="A145" s="239" t="s">
        <v>187</v>
      </c>
      <c r="B145" s="240"/>
      <c r="C145" s="240"/>
      <c r="D145" s="240">
        <v>2</v>
      </c>
      <c r="E145" s="240">
        <v>7</v>
      </c>
      <c r="F145" s="240">
        <v>2</v>
      </c>
      <c r="G145" s="240"/>
      <c r="H145" s="240"/>
      <c r="I145" s="240">
        <v>1</v>
      </c>
      <c r="J145" s="240"/>
      <c r="K145" s="240"/>
      <c r="L145" s="240"/>
      <c r="M145" s="240"/>
      <c r="N145" s="240"/>
      <c r="O145" s="240">
        <v>2</v>
      </c>
      <c r="P145" s="241">
        <v>1</v>
      </c>
      <c r="Q145" s="240"/>
      <c r="R145" s="240"/>
      <c r="S145" s="240">
        <v>2</v>
      </c>
      <c r="T145" s="240">
        <v>2</v>
      </c>
      <c r="U145" s="146"/>
      <c r="V145" s="146"/>
      <c r="W145" s="146"/>
      <c r="X145" s="146">
        <v>6</v>
      </c>
      <c r="Y145" s="146">
        <v>8</v>
      </c>
      <c r="Z145" s="146">
        <v>2</v>
      </c>
      <c r="AA145" s="146">
        <v>1</v>
      </c>
      <c r="AB145" s="146"/>
      <c r="AC145" s="150">
        <f t="shared" si="12"/>
        <v>36</v>
      </c>
    </row>
    <row r="146" spans="1:29" s="146" customFormat="1" ht="15" customHeight="1" x14ac:dyDescent="0.3">
      <c r="A146" s="147" t="s">
        <v>176</v>
      </c>
      <c r="G146" s="146">
        <v>2</v>
      </c>
      <c r="Q146" s="242"/>
      <c r="AC146" s="150">
        <f t="shared" si="12"/>
        <v>2</v>
      </c>
    </row>
    <row r="147" spans="1:29" s="146" customFormat="1" ht="15" customHeight="1" x14ac:dyDescent="0.3">
      <c r="A147" s="147" t="s">
        <v>44</v>
      </c>
      <c r="B147" s="146">
        <v>76</v>
      </c>
      <c r="C147" s="146">
        <v>66</v>
      </c>
      <c r="D147" s="146">
        <v>11</v>
      </c>
      <c r="E147" s="146">
        <v>327</v>
      </c>
      <c r="F147" s="146">
        <v>20</v>
      </c>
      <c r="I147" s="146">
        <v>1</v>
      </c>
      <c r="L147" s="146">
        <v>3</v>
      </c>
      <c r="N147" s="146">
        <v>2</v>
      </c>
      <c r="O147" s="146">
        <v>125</v>
      </c>
      <c r="S147" s="146">
        <v>85</v>
      </c>
      <c r="T147" s="146">
        <v>28</v>
      </c>
      <c r="U147" s="146">
        <v>125</v>
      </c>
      <c r="V147" s="146">
        <v>15</v>
      </c>
      <c r="W147" s="242">
        <v>101</v>
      </c>
      <c r="X147" s="146">
        <v>232</v>
      </c>
      <c r="Y147" s="146">
        <v>195</v>
      </c>
      <c r="Z147" s="146">
        <v>43</v>
      </c>
      <c r="AA147" s="146">
        <v>66</v>
      </c>
      <c r="AC147" s="150">
        <f t="shared" si="12"/>
        <v>1521</v>
      </c>
    </row>
    <row r="148" spans="1:29" s="146" customFormat="1" ht="15" customHeight="1" x14ac:dyDescent="0.3">
      <c r="A148" s="147" t="s">
        <v>25</v>
      </c>
      <c r="B148" s="146">
        <v>1196</v>
      </c>
      <c r="C148" s="146">
        <v>265</v>
      </c>
      <c r="D148" s="146">
        <v>304</v>
      </c>
      <c r="E148" s="146">
        <v>2763</v>
      </c>
      <c r="F148" s="146">
        <v>302</v>
      </c>
      <c r="I148" s="146">
        <v>15</v>
      </c>
      <c r="K148" s="146">
        <v>3</v>
      </c>
      <c r="L148" s="146">
        <v>57</v>
      </c>
      <c r="N148" s="146">
        <v>11</v>
      </c>
      <c r="O148" s="146">
        <v>925</v>
      </c>
      <c r="P148" s="146">
        <v>1</v>
      </c>
      <c r="Q148" s="146">
        <v>2</v>
      </c>
      <c r="R148" s="146">
        <v>8</v>
      </c>
      <c r="S148" s="146">
        <v>420</v>
      </c>
      <c r="T148" s="242">
        <v>24</v>
      </c>
      <c r="U148" s="146">
        <v>867</v>
      </c>
      <c r="V148" s="146">
        <v>262</v>
      </c>
      <c r="W148" s="146">
        <v>390</v>
      </c>
      <c r="X148" s="146">
        <v>849</v>
      </c>
      <c r="Y148" s="146">
        <v>1552</v>
      </c>
      <c r="Z148" s="146">
        <v>374</v>
      </c>
      <c r="AA148" s="146">
        <v>405</v>
      </c>
      <c r="AC148" s="150">
        <f t="shared" si="12"/>
        <v>10995</v>
      </c>
    </row>
    <row r="149" spans="1:29" s="146" customFormat="1" ht="15" customHeight="1" x14ac:dyDescent="0.3">
      <c r="A149" s="147" t="s">
        <v>41</v>
      </c>
      <c r="B149" s="146">
        <v>37</v>
      </c>
      <c r="C149" s="146">
        <v>26</v>
      </c>
      <c r="D149" s="146">
        <v>28</v>
      </c>
      <c r="E149" s="146">
        <v>85</v>
      </c>
      <c r="F149" s="146">
        <v>1</v>
      </c>
      <c r="I149" s="146">
        <v>1</v>
      </c>
      <c r="L149" s="146">
        <v>1</v>
      </c>
      <c r="O149" s="146">
        <v>93</v>
      </c>
      <c r="S149" s="146">
        <v>65</v>
      </c>
      <c r="T149" s="146">
        <v>30</v>
      </c>
      <c r="U149" s="242">
        <v>13</v>
      </c>
      <c r="V149" s="146">
        <v>51</v>
      </c>
      <c r="W149" s="146">
        <v>17</v>
      </c>
      <c r="X149" s="146">
        <v>164</v>
      </c>
      <c r="Y149" s="146">
        <v>95</v>
      </c>
      <c r="Z149" s="146">
        <v>22</v>
      </c>
      <c r="AA149" s="146">
        <v>36</v>
      </c>
      <c r="AC149" s="150">
        <f t="shared" si="12"/>
        <v>765</v>
      </c>
    </row>
    <row r="150" spans="1:29" s="150" customFormat="1" x14ac:dyDescent="0.3">
      <c r="A150" s="168" t="s">
        <v>38</v>
      </c>
      <c r="B150" s="146">
        <v>88</v>
      </c>
      <c r="C150" s="146">
        <v>88</v>
      </c>
      <c r="D150" s="146">
        <v>54</v>
      </c>
      <c r="E150" s="146">
        <v>259</v>
      </c>
      <c r="F150" s="146">
        <v>26</v>
      </c>
      <c r="G150" s="146"/>
      <c r="H150" s="146"/>
      <c r="I150" s="146">
        <v>3</v>
      </c>
      <c r="J150" s="146"/>
      <c r="K150" s="146"/>
      <c r="L150" s="146">
        <v>3</v>
      </c>
      <c r="M150" s="146"/>
      <c r="N150" s="146">
        <v>1</v>
      </c>
      <c r="O150" s="146">
        <v>191</v>
      </c>
      <c r="P150" s="146"/>
      <c r="Q150" s="146"/>
      <c r="R150" s="146"/>
      <c r="S150" s="146">
        <v>46</v>
      </c>
      <c r="T150" s="146">
        <v>36</v>
      </c>
      <c r="U150" s="146">
        <v>296</v>
      </c>
      <c r="V150" s="242">
        <v>28</v>
      </c>
      <c r="W150" s="146">
        <v>72</v>
      </c>
      <c r="X150" s="146">
        <v>173</v>
      </c>
      <c r="Y150" s="146">
        <v>144</v>
      </c>
      <c r="Z150" s="146">
        <v>77</v>
      </c>
      <c r="AA150" s="146">
        <v>75</v>
      </c>
      <c r="AB150" s="146"/>
      <c r="AC150" s="150">
        <f t="shared" si="12"/>
        <v>1660</v>
      </c>
    </row>
    <row r="151" spans="1:29" s="146" customFormat="1" ht="15" customHeight="1" x14ac:dyDescent="0.3">
      <c r="A151" s="147" t="s">
        <v>27</v>
      </c>
      <c r="B151" s="146">
        <v>199</v>
      </c>
      <c r="C151" s="146">
        <v>152</v>
      </c>
      <c r="D151" s="146">
        <v>124</v>
      </c>
      <c r="E151" s="146">
        <v>523</v>
      </c>
      <c r="F151" s="146">
        <v>29</v>
      </c>
      <c r="I151" s="146">
        <v>4</v>
      </c>
      <c r="K151" s="146">
        <v>2</v>
      </c>
      <c r="L151" s="146">
        <v>2</v>
      </c>
      <c r="O151" s="146">
        <v>403</v>
      </c>
      <c r="P151" s="146">
        <v>1</v>
      </c>
      <c r="R151" s="146">
        <v>1</v>
      </c>
      <c r="S151" s="146">
        <v>207</v>
      </c>
      <c r="T151" s="146">
        <v>165</v>
      </c>
      <c r="U151" s="146">
        <v>715</v>
      </c>
      <c r="V151" s="146">
        <v>152</v>
      </c>
      <c r="W151" s="146">
        <v>128</v>
      </c>
      <c r="X151" s="242">
        <v>1722</v>
      </c>
      <c r="Y151" s="146">
        <v>351</v>
      </c>
      <c r="Z151" s="146">
        <v>142</v>
      </c>
      <c r="AA151" s="146">
        <v>166</v>
      </c>
      <c r="AC151" s="150">
        <f t="shared" si="12"/>
        <v>5188</v>
      </c>
    </row>
    <row r="152" spans="1:29" s="146" customFormat="1" ht="15" customHeight="1" x14ac:dyDescent="0.3">
      <c r="A152" s="147" t="s">
        <v>32</v>
      </c>
      <c r="B152" s="146">
        <v>38</v>
      </c>
      <c r="C152" s="146">
        <v>38</v>
      </c>
      <c r="D152" s="146">
        <v>20</v>
      </c>
      <c r="E152" s="146">
        <v>159</v>
      </c>
      <c r="F152" s="146">
        <v>15</v>
      </c>
      <c r="L152" s="146">
        <v>1</v>
      </c>
      <c r="O152" s="146">
        <v>89</v>
      </c>
      <c r="S152" s="146">
        <v>17</v>
      </c>
      <c r="T152" s="146">
        <v>12</v>
      </c>
      <c r="U152" s="146">
        <v>111</v>
      </c>
      <c r="V152" s="146">
        <v>24</v>
      </c>
      <c r="W152" s="146">
        <v>36</v>
      </c>
      <c r="X152" s="146">
        <v>86</v>
      </c>
      <c r="Y152" s="146">
        <v>58</v>
      </c>
      <c r="Z152" s="146">
        <v>14</v>
      </c>
      <c r="AA152" s="242">
        <v>12</v>
      </c>
      <c r="AC152" s="150">
        <f t="shared" si="12"/>
        <v>730</v>
      </c>
    </row>
    <row r="153" spans="1:29" s="146" customFormat="1" ht="15" customHeight="1" x14ac:dyDescent="0.3">
      <c r="A153" s="147" t="s">
        <v>30</v>
      </c>
      <c r="B153" s="146">
        <v>3</v>
      </c>
      <c r="C153" s="146">
        <v>10</v>
      </c>
      <c r="D153" s="146">
        <v>14</v>
      </c>
      <c r="E153" s="146">
        <v>13</v>
      </c>
      <c r="O153" s="146">
        <v>14</v>
      </c>
      <c r="S153" s="146">
        <v>4</v>
      </c>
      <c r="T153" s="146">
        <v>3</v>
      </c>
      <c r="U153" s="146">
        <v>20</v>
      </c>
      <c r="V153" s="146">
        <v>2</v>
      </c>
      <c r="W153" s="146">
        <v>4</v>
      </c>
      <c r="X153" s="146">
        <v>4</v>
      </c>
      <c r="Y153" s="146">
        <v>7</v>
      </c>
      <c r="Z153" s="242">
        <v>21</v>
      </c>
      <c r="AA153" s="146">
        <v>4</v>
      </c>
      <c r="AC153" s="150">
        <f t="shared" si="12"/>
        <v>123</v>
      </c>
    </row>
    <row r="154" spans="1:29" s="146" customFormat="1" ht="15" customHeight="1" x14ac:dyDescent="0.3">
      <c r="A154" s="147" t="s">
        <v>34</v>
      </c>
      <c r="B154" s="146">
        <v>328</v>
      </c>
      <c r="C154" s="146">
        <v>127</v>
      </c>
      <c r="D154" s="146">
        <v>116</v>
      </c>
      <c r="E154" s="146">
        <v>777</v>
      </c>
      <c r="F154" s="146">
        <v>90</v>
      </c>
      <c r="H154" s="146">
        <v>2</v>
      </c>
      <c r="I154" s="146">
        <v>14</v>
      </c>
      <c r="K154" s="146">
        <v>3</v>
      </c>
      <c r="L154" s="146">
        <v>29</v>
      </c>
      <c r="N154" s="146">
        <v>2</v>
      </c>
      <c r="O154" s="146">
        <v>394</v>
      </c>
      <c r="R154" s="146">
        <v>3</v>
      </c>
      <c r="S154" s="146">
        <v>69</v>
      </c>
      <c r="T154" s="146">
        <v>73</v>
      </c>
      <c r="U154" s="146">
        <v>334</v>
      </c>
      <c r="V154" s="146">
        <v>240</v>
      </c>
      <c r="W154" s="146">
        <v>217</v>
      </c>
      <c r="X154" s="146">
        <v>270</v>
      </c>
      <c r="Y154" s="242">
        <v>50</v>
      </c>
      <c r="Z154" s="146">
        <v>192</v>
      </c>
      <c r="AA154" s="146">
        <v>230</v>
      </c>
      <c r="AC154" s="150">
        <f t="shared" si="12"/>
        <v>3560</v>
      </c>
    </row>
    <row r="155" spans="1:29" s="146" customFormat="1" ht="15" customHeight="1" x14ac:dyDescent="0.3">
      <c r="A155" s="161" t="s">
        <v>50</v>
      </c>
      <c r="B155" s="161">
        <f>SUM(B128:B154)</f>
        <v>4917</v>
      </c>
      <c r="C155" s="161">
        <f t="shared" ref="C155:AC155" si="13">SUM(C128:C154)</f>
        <v>1147</v>
      </c>
      <c r="D155" s="161">
        <f t="shared" si="13"/>
        <v>1268</v>
      </c>
      <c r="E155" s="161">
        <f t="shared" si="13"/>
        <v>10463</v>
      </c>
      <c r="F155" s="161">
        <f t="shared" si="13"/>
        <v>1259</v>
      </c>
      <c r="G155" s="161">
        <f t="shared" si="13"/>
        <v>2</v>
      </c>
      <c r="H155" s="161">
        <f t="shared" si="13"/>
        <v>4</v>
      </c>
      <c r="I155" s="161">
        <f t="shared" si="13"/>
        <v>94</v>
      </c>
      <c r="J155" s="161">
        <f t="shared" si="13"/>
        <v>4</v>
      </c>
      <c r="K155" s="161">
        <f t="shared" si="13"/>
        <v>19</v>
      </c>
      <c r="L155" s="161">
        <f t="shared" si="13"/>
        <v>224</v>
      </c>
      <c r="M155" s="161">
        <f t="shared" si="13"/>
        <v>1</v>
      </c>
      <c r="N155" s="161">
        <f t="shared" si="13"/>
        <v>45</v>
      </c>
      <c r="O155" s="161">
        <f t="shared" si="13"/>
        <v>3829</v>
      </c>
      <c r="P155" s="161">
        <f t="shared" si="13"/>
        <v>8</v>
      </c>
      <c r="Q155" s="161">
        <f t="shared" si="13"/>
        <v>6</v>
      </c>
      <c r="R155" s="161">
        <f t="shared" si="13"/>
        <v>46</v>
      </c>
      <c r="S155" s="161">
        <f t="shared" si="13"/>
        <v>1293</v>
      </c>
      <c r="T155" s="161">
        <f t="shared" si="13"/>
        <v>728</v>
      </c>
      <c r="U155" s="161">
        <f t="shared" si="13"/>
        <v>4175</v>
      </c>
      <c r="V155" s="161">
        <f t="shared" si="13"/>
        <v>1310</v>
      </c>
      <c r="W155" s="161">
        <f t="shared" si="13"/>
        <v>1829</v>
      </c>
      <c r="X155" s="161">
        <f t="shared" si="13"/>
        <v>4949</v>
      </c>
      <c r="Y155" s="161">
        <f t="shared" si="13"/>
        <v>4762</v>
      </c>
      <c r="Z155" s="161">
        <f t="shared" si="13"/>
        <v>1409</v>
      </c>
      <c r="AA155" s="161">
        <f t="shared" si="13"/>
        <v>1635</v>
      </c>
      <c r="AB155" s="161">
        <f t="shared" si="13"/>
        <v>1</v>
      </c>
      <c r="AC155" s="161">
        <f t="shared" si="13"/>
        <v>45427</v>
      </c>
    </row>
    <row r="157" spans="1:29" s="146" customFormat="1" ht="15" customHeight="1" x14ac:dyDescent="0.3">
      <c r="A157" s="147"/>
      <c r="B157" s="147"/>
      <c r="C157" s="147"/>
      <c r="D157" s="147"/>
      <c r="E157" s="147"/>
      <c r="F157" s="147"/>
      <c r="G157" s="147"/>
      <c r="H157" s="147"/>
      <c r="I157" s="147"/>
      <c r="J157" s="147"/>
      <c r="K157" s="147"/>
      <c r="L157" s="147"/>
      <c r="M157" s="147"/>
      <c r="N157" s="147"/>
      <c r="O157" s="147"/>
      <c r="P157" s="147"/>
      <c r="Q157" s="147"/>
      <c r="R157" s="147"/>
      <c r="S157" s="147"/>
    </row>
    <row r="158" spans="1:29" s="146" customFormat="1" ht="15" customHeight="1" x14ac:dyDescent="0.3">
      <c r="A158" s="147"/>
      <c r="B158" s="147"/>
      <c r="C158" s="147"/>
      <c r="D158" s="147"/>
      <c r="E158" s="147"/>
      <c r="F158" s="147"/>
      <c r="G158" s="147"/>
      <c r="H158" s="147"/>
      <c r="I158" s="147"/>
      <c r="J158" s="147"/>
      <c r="K158" s="147"/>
      <c r="L158" s="147"/>
      <c r="M158" s="147"/>
      <c r="N158" s="147"/>
      <c r="O158" s="147"/>
      <c r="P158" s="147"/>
      <c r="Q158" s="147"/>
      <c r="R158" s="147"/>
      <c r="S158" s="147"/>
    </row>
    <row r="159" spans="1:29" s="146" customFormat="1" ht="15" customHeight="1" x14ac:dyDescent="0.3">
      <c r="A159" s="147"/>
      <c r="B159" s="147"/>
      <c r="C159" s="147"/>
      <c r="D159" s="147"/>
      <c r="E159" s="147"/>
      <c r="F159" s="147"/>
      <c r="G159" s="147"/>
      <c r="H159" s="147"/>
      <c r="I159" s="147"/>
      <c r="J159" s="147"/>
      <c r="K159" s="147"/>
      <c r="L159" s="147"/>
      <c r="M159" s="147"/>
      <c r="N159" s="147"/>
      <c r="O159" s="147"/>
      <c r="P159" s="147"/>
      <c r="Q159" s="147"/>
      <c r="R159" s="147"/>
      <c r="S159" s="147"/>
    </row>
    <row r="160" spans="1:29" s="146" customFormat="1" ht="15" customHeight="1" x14ac:dyDescent="0.3">
      <c r="A160" s="147"/>
      <c r="B160" s="147"/>
      <c r="C160" s="147"/>
      <c r="D160" s="147"/>
      <c r="E160" s="147"/>
      <c r="F160" s="147"/>
      <c r="G160" s="147"/>
      <c r="H160" s="147"/>
      <c r="I160" s="147"/>
      <c r="J160" s="147"/>
      <c r="K160" s="147"/>
      <c r="L160" s="147"/>
      <c r="M160" s="147"/>
      <c r="N160" s="147"/>
      <c r="O160" s="147"/>
      <c r="P160" s="147"/>
      <c r="Q160" s="147"/>
      <c r="R160" s="147"/>
      <c r="S160" s="147"/>
    </row>
    <row r="161" spans="1:19" s="146" customFormat="1" ht="15" customHeight="1" x14ac:dyDescent="0.3">
      <c r="A161" s="147"/>
      <c r="B161" s="147"/>
      <c r="C161" s="147"/>
      <c r="D161" s="147"/>
      <c r="E161" s="147"/>
      <c r="F161" s="147"/>
      <c r="G161" s="147"/>
      <c r="H161" s="147"/>
      <c r="I161" s="147"/>
      <c r="J161" s="147"/>
      <c r="K161" s="147"/>
      <c r="L161" s="147"/>
      <c r="M161" s="147"/>
      <c r="N161" s="147"/>
      <c r="O161" s="147"/>
      <c r="P161" s="147"/>
      <c r="Q161" s="147"/>
      <c r="R161" s="147"/>
      <c r="S161" s="147"/>
    </row>
    <row r="162" spans="1:19" s="146" customFormat="1" ht="15" customHeight="1" x14ac:dyDescent="0.3"/>
    <row r="163" spans="1:19" s="146" customFormat="1" ht="15.95" customHeight="1" x14ac:dyDescent="0.3">
      <c r="A163" s="243" t="s">
        <v>128</v>
      </c>
      <c r="B163" s="243" t="s">
        <v>129</v>
      </c>
    </row>
    <row r="164" spans="1:19" s="146" customFormat="1" ht="15.95" customHeight="1" x14ac:dyDescent="0.3">
      <c r="A164" s="243" t="s">
        <v>134</v>
      </c>
      <c r="B164" s="243" t="s">
        <v>135</v>
      </c>
    </row>
    <row r="165" spans="1:19" s="146" customFormat="1" ht="15.95" customHeight="1" x14ac:dyDescent="0.3">
      <c r="A165" s="243" t="s">
        <v>136</v>
      </c>
      <c r="B165" s="243" t="s">
        <v>137</v>
      </c>
    </row>
    <row r="166" spans="1:19" s="146" customFormat="1" ht="15.95" customHeight="1" x14ac:dyDescent="0.3">
      <c r="A166" s="243" t="s">
        <v>130</v>
      </c>
      <c r="B166" s="243" t="s">
        <v>131</v>
      </c>
    </row>
    <row r="167" spans="1:19" s="146" customFormat="1" ht="15.95" customHeight="1" x14ac:dyDescent="0.3">
      <c r="A167" s="243" t="s">
        <v>138</v>
      </c>
      <c r="B167" s="243" t="s">
        <v>139</v>
      </c>
    </row>
    <row r="168" spans="1:19" s="146" customFormat="1" ht="15.95" customHeight="1" x14ac:dyDescent="0.3">
      <c r="A168" s="243" t="s">
        <v>140</v>
      </c>
      <c r="B168" s="243" t="s">
        <v>141</v>
      </c>
    </row>
    <row r="169" spans="1:19" s="146" customFormat="1" ht="15.95" customHeight="1" x14ac:dyDescent="0.3">
      <c r="A169" s="243" t="s">
        <v>142</v>
      </c>
      <c r="B169" s="243" t="s">
        <v>143</v>
      </c>
    </row>
    <row r="170" spans="1:19" s="146" customFormat="1" ht="15.95" customHeight="1" x14ac:dyDescent="0.3">
      <c r="A170" s="243" t="s">
        <v>181</v>
      </c>
      <c r="B170" s="243" t="s">
        <v>144</v>
      </c>
    </row>
    <row r="171" spans="1:19" s="146" customFormat="1" ht="15.95" customHeight="1" x14ac:dyDescent="0.3">
      <c r="A171" s="243" t="s">
        <v>145</v>
      </c>
      <c r="B171" s="243" t="s">
        <v>146</v>
      </c>
    </row>
    <row r="172" spans="1:19" s="146" customFormat="1" ht="15.95" customHeight="1" x14ac:dyDescent="0.3">
      <c r="A172" s="243" t="s">
        <v>148</v>
      </c>
      <c r="B172" s="243" t="s">
        <v>147</v>
      </c>
    </row>
    <row r="173" spans="1:19" s="146" customFormat="1" ht="15.95" customHeight="1" x14ac:dyDescent="0.3">
      <c r="A173" s="243" t="s">
        <v>149</v>
      </c>
      <c r="B173" s="243" t="s">
        <v>150</v>
      </c>
    </row>
    <row r="174" spans="1:19" s="146" customFormat="1" ht="15.95" customHeight="1" x14ac:dyDescent="0.3">
      <c r="A174" s="243" t="s">
        <v>179</v>
      </c>
      <c r="B174" s="243" t="s">
        <v>151</v>
      </c>
    </row>
    <row r="175" spans="1:19" s="146" customFormat="1" ht="15.95" customHeight="1" x14ac:dyDescent="0.3">
      <c r="A175" s="243" t="s">
        <v>106</v>
      </c>
      <c r="B175" s="243" t="s">
        <v>107</v>
      </c>
    </row>
    <row r="176" spans="1:19" s="146" customFormat="1" ht="15.95" customHeight="1" x14ac:dyDescent="0.3">
      <c r="A176" s="243" t="s">
        <v>152</v>
      </c>
      <c r="B176" s="243" t="s">
        <v>153</v>
      </c>
    </row>
    <row r="177" spans="1:2" s="146" customFormat="1" ht="15.95" customHeight="1" x14ac:dyDescent="0.3">
      <c r="A177" s="243" t="s">
        <v>154</v>
      </c>
      <c r="B177" s="243" t="s">
        <v>155</v>
      </c>
    </row>
    <row r="178" spans="1:2" s="146" customFormat="1" ht="15.95" customHeight="1" x14ac:dyDescent="0.3">
      <c r="A178" s="243" t="s">
        <v>132</v>
      </c>
      <c r="B178" s="243" t="s">
        <v>133</v>
      </c>
    </row>
    <row r="179" spans="1:2" s="146" customFormat="1" ht="15.95" customHeight="1" x14ac:dyDescent="0.3">
      <c r="A179" s="243" t="s">
        <v>156</v>
      </c>
      <c r="B179" s="243" t="s">
        <v>157</v>
      </c>
    </row>
    <row r="180" spans="1:2" s="146" customFormat="1" ht="15.95" customHeight="1" x14ac:dyDescent="0.3">
      <c r="A180" s="243" t="s">
        <v>123</v>
      </c>
      <c r="B180" s="243" t="s">
        <v>122</v>
      </c>
    </row>
    <row r="181" spans="1:2" s="146" customFormat="1" ht="15.95" customHeight="1" x14ac:dyDescent="0.3">
      <c r="A181" s="243" t="s">
        <v>159</v>
      </c>
      <c r="B181" s="243" t="s">
        <v>160</v>
      </c>
    </row>
    <row r="182" spans="1:2" s="146" customFormat="1" ht="15.95" customHeight="1" x14ac:dyDescent="0.3">
      <c r="A182" s="243" t="s">
        <v>31</v>
      </c>
      <c r="B182" s="243" t="s">
        <v>108</v>
      </c>
    </row>
    <row r="183" spans="1:2" s="146" customFormat="1" ht="15.95" customHeight="1" x14ac:dyDescent="0.3">
      <c r="A183" s="243" t="s">
        <v>26</v>
      </c>
      <c r="B183" s="243" t="s">
        <v>109</v>
      </c>
    </row>
    <row r="184" spans="1:2" s="146" customFormat="1" ht="15.95" customHeight="1" x14ac:dyDescent="0.3">
      <c r="A184" s="243" t="s">
        <v>101</v>
      </c>
      <c r="B184" s="243" t="s">
        <v>110</v>
      </c>
    </row>
    <row r="185" spans="1:2" s="146" customFormat="1" ht="15.95" customHeight="1" x14ac:dyDescent="0.3">
      <c r="A185" s="243" t="s">
        <v>29</v>
      </c>
      <c r="B185" s="243" t="s">
        <v>111</v>
      </c>
    </row>
    <row r="186" spans="1:2" s="146" customFormat="1" ht="15.95" customHeight="1" x14ac:dyDescent="0.3">
      <c r="A186" s="243" t="s">
        <v>112</v>
      </c>
      <c r="B186" s="243" t="s">
        <v>113</v>
      </c>
    </row>
    <row r="187" spans="1:2" s="146" customFormat="1" ht="15.95" customHeight="1" x14ac:dyDescent="0.3">
      <c r="A187" s="243" t="s">
        <v>24</v>
      </c>
      <c r="B187" s="243" t="s">
        <v>114</v>
      </c>
    </row>
    <row r="188" spans="1:2" s="146" customFormat="1" ht="15.95" customHeight="1" x14ac:dyDescent="0.3">
      <c r="A188" s="243" t="s">
        <v>36</v>
      </c>
      <c r="B188" s="243" t="s">
        <v>53</v>
      </c>
    </row>
    <row r="189" spans="1:2" s="146" customFormat="1" ht="15.95" customHeight="1" x14ac:dyDescent="0.3">
      <c r="A189" s="243" t="s">
        <v>187</v>
      </c>
      <c r="B189" s="243" t="s">
        <v>188</v>
      </c>
    </row>
    <row r="190" spans="1:2" s="146" customFormat="1" ht="15.95" customHeight="1" x14ac:dyDescent="0.3">
      <c r="A190" s="243" t="s">
        <v>176</v>
      </c>
      <c r="B190" s="244" t="s">
        <v>151</v>
      </c>
    </row>
    <row r="191" spans="1:2" ht="15.95" customHeight="1" x14ac:dyDescent="0.3">
      <c r="A191" s="243" t="s">
        <v>44</v>
      </c>
      <c r="B191" s="243" t="s">
        <v>115</v>
      </c>
    </row>
    <row r="192" spans="1:2" ht="15.95" customHeight="1" x14ac:dyDescent="0.3">
      <c r="A192" s="243" t="s">
        <v>25</v>
      </c>
      <c r="B192" s="243" t="s">
        <v>116</v>
      </c>
    </row>
    <row r="193" spans="1:2" ht="15.95" customHeight="1" x14ac:dyDescent="0.3">
      <c r="A193" s="243" t="s">
        <v>41</v>
      </c>
      <c r="B193" s="243" t="s">
        <v>117</v>
      </c>
    </row>
    <row r="194" spans="1:2" ht="15.95" customHeight="1" x14ac:dyDescent="0.3">
      <c r="A194" s="243" t="s">
        <v>38</v>
      </c>
      <c r="B194" s="243" t="s">
        <v>118</v>
      </c>
    </row>
    <row r="195" spans="1:2" ht="15.95" customHeight="1" x14ac:dyDescent="0.3">
      <c r="A195" s="243" t="s">
        <v>27</v>
      </c>
      <c r="B195" s="243" t="s">
        <v>119</v>
      </c>
    </row>
    <row r="196" spans="1:2" ht="15.95" customHeight="1" x14ac:dyDescent="0.3">
      <c r="A196" s="243" t="s">
        <v>32</v>
      </c>
      <c r="B196" s="243" t="s">
        <v>61</v>
      </c>
    </row>
    <row r="197" spans="1:2" ht="15.95" customHeight="1" x14ac:dyDescent="0.3">
      <c r="A197" s="243" t="s">
        <v>30</v>
      </c>
      <c r="B197" s="243" t="s">
        <v>120</v>
      </c>
    </row>
    <row r="198" spans="1:2" ht="15.95" customHeight="1" x14ac:dyDescent="0.3">
      <c r="A198" s="243" t="s">
        <v>34</v>
      </c>
      <c r="B198" s="243" t="s">
        <v>121</v>
      </c>
    </row>
    <row r="199" spans="1:2" ht="15.95" customHeight="1" x14ac:dyDescent="0.3">
      <c r="A199" s="243" t="s">
        <v>158</v>
      </c>
      <c r="B199" s="243" t="s">
        <v>122</v>
      </c>
    </row>
    <row r="200" spans="1:2" x14ac:dyDescent="0.3">
      <c r="A200" s="243"/>
      <c r="B200" s="243"/>
    </row>
    <row r="201" spans="1:2" x14ac:dyDescent="0.3">
      <c r="A201" s="243"/>
      <c r="B201" s="243"/>
    </row>
    <row r="202" spans="1:2" x14ac:dyDescent="0.3">
      <c r="A202" s="150" t="s">
        <v>4</v>
      </c>
      <c r="B202" s="150" t="s">
        <v>22</v>
      </c>
    </row>
    <row r="203" spans="1:2" x14ac:dyDescent="0.3">
      <c r="A203" s="150" t="s">
        <v>5</v>
      </c>
      <c r="B203" s="150" t="s">
        <v>23</v>
      </c>
    </row>
    <row r="204" spans="1:2" x14ac:dyDescent="0.3">
      <c r="A204" s="150" t="s">
        <v>10</v>
      </c>
      <c r="B204" s="150" t="s">
        <v>28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83"/>
  <sheetViews>
    <sheetView workbookViewId="0">
      <selection activeCell="C1" sqref="C1"/>
    </sheetView>
  </sheetViews>
  <sheetFormatPr defaultRowHeight="13.1" x14ac:dyDescent="0.3"/>
  <cols>
    <col min="1" max="1" width="22.36328125" style="16" customWidth="1"/>
    <col min="2" max="19" width="14.6328125" style="16" customWidth="1"/>
    <col min="20" max="259" width="9" style="16"/>
    <col min="260" max="260" width="24.08984375" style="16" customWidth="1"/>
    <col min="261" max="261" width="12.453125" style="16" customWidth="1"/>
    <col min="262" max="262" width="15.7265625" style="16" customWidth="1"/>
    <col min="263" max="263" width="11.7265625" style="16" customWidth="1"/>
    <col min="264" max="264" width="12" style="16" customWidth="1"/>
    <col min="265" max="265" width="14" style="16" customWidth="1"/>
    <col min="266" max="266" width="11.7265625" style="16" customWidth="1"/>
    <col min="267" max="271" width="10" style="16" customWidth="1"/>
    <col min="272" max="272" width="14" style="16" customWidth="1"/>
    <col min="273" max="273" width="14.90625" style="16" customWidth="1"/>
    <col min="274" max="274" width="15.90625" style="16" customWidth="1"/>
    <col min="275" max="275" width="20.36328125" style="16" customWidth="1"/>
    <col min="276" max="515" width="9" style="16"/>
    <col min="516" max="516" width="24.08984375" style="16" customWidth="1"/>
    <col min="517" max="517" width="12.453125" style="16" customWidth="1"/>
    <col min="518" max="518" width="15.7265625" style="16" customWidth="1"/>
    <col min="519" max="519" width="11.7265625" style="16" customWidth="1"/>
    <col min="520" max="520" width="12" style="16" customWidth="1"/>
    <col min="521" max="521" width="14" style="16" customWidth="1"/>
    <col min="522" max="522" width="11.7265625" style="16" customWidth="1"/>
    <col min="523" max="527" width="10" style="16" customWidth="1"/>
    <col min="528" max="528" width="14" style="16" customWidth="1"/>
    <col min="529" max="529" width="14.90625" style="16" customWidth="1"/>
    <col min="530" max="530" width="15.90625" style="16" customWidth="1"/>
    <col min="531" max="531" width="20.36328125" style="16" customWidth="1"/>
    <col min="532" max="771" width="9" style="16"/>
    <col min="772" max="772" width="24.08984375" style="16" customWidth="1"/>
    <col min="773" max="773" width="12.453125" style="16" customWidth="1"/>
    <col min="774" max="774" width="15.7265625" style="16" customWidth="1"/>
    <col min="775" max="775" width="11.7265625" style="16" customWidth="1"/>
    <col min="776" max="776" width="12" style="16" customWidth="1"/>
    <col min="777" max="777" width="14" style="16" customWidth="1"/>
    <col min="778" max="778" width="11.7265625" style="16" customWidth="1"/>
    <col min="779" max="783" width="10" style="16" customWidth="1"/>
    <col min="784" max="784" width="14" style="16" customWidth="1"/>
    <col min="785" max="785" width="14.90625" style="16" customWidth="1"/>
    <col min="786" max="786" width="15.90625" style="16" customWidth="1"/>
    <col min="787" max="787" width="20.36328125" style="16" customWidth="1"/>
    <col min="788" max="1027" width="9" style="16"/>
    <col min="1028" max="1028" width="24.08984375" style="16" customWidth="1"/>
    <col min="1029" max="1029" width="12.453125" style="16" customWidth="1"/>
    <col min="1030" max="1030" width="15.7265625" style="16" customWidth="1"/>
    <col min="1031" max="1031" width="11.7265625" style="16" customWidth="1"/>
    <col min="1032" max="1032" width="12" style="16" customWidth="1"/>
    <col min="1033" max="1033" width="14" style="16" customWidth="1"/>
    <col min="1034" max="1034" width="11.7265625" style="16" customWidth="1"/>
    <col min="1035" max="1039" width="10" style="16" customWidth="1"/>
    <col min="1040" max="1040" width="14" style="16" customWidth="1"/>
    <col min="1041" max="1041" width="14.90625" style="16" customWidth="1"/>
    <col min="1042" max="1042" width="15.90625" style="16" customWidth="1"/>
    <col min="1043" max="1043" width="20.36328125" style="16" customWidth="1"/>
    <col min="1044" max="1283" width="9" style="16"/>
    <col min="1284" max="1284" width="24.08984375" style="16" customWidth="1"/>
    <col min="1285" max="1285" width="12.453125" style="16" customWidth="1"/>
    <col min="1286" max="1286" width="15.7265625" style="16" customWidth="1"/>
    <col min="1287" max="1287" width="11.7265625" style="16" customWidth="1"/>
    <col min="1288" max="1288" width="12" style="16" customWidth="1"/>
    <col min="1289" max="1289" width="14" style="16" customWidth="1"/>
    <col min="1290" max="1290" width="11.7265625" style="16" customWidth="1"/>
    <col min="1291" max="1295" width="10" style="16" customWidth="1"/>
    <col min="1296" max="1296" width="14" style="16" customWidth="1"/>
    <col min="1297" max="1297" width="14.90625" style="16" customWidth="1"/>
    <col min="1298" max="1298" width="15.90625" style="16" customWidth="1"/>
    <col min="1299" max="1299" width="20.36328125" style="16" customWidth="1"/>
    <col min="1300" max="1539" width="9" style="16"/>
    <col min="1540" max="1540" width="24.08984375" style="16" customWidth="1"/>
    <col min="1541" max="1541" width="12.453125" style="16" customWidth="1"/>
    <col min="1542" max="1542" width="15.7265625" style="16" customWidth="1"/>
    <col min="1543" max="1543" width="11.7265625" style="16" customWidth="1"/>
    <col min="1544" max="1544" width="12" style="16" customWidth="1"/>
    <col min="1545" max="1545" width="14" style="16" customWidth="1"/>
    <col min="1546" max="1546" width="11.7265625" style="16" customWidth="1"/>
    <col min="1547" max="1551" width="10" style="16" customWidth="1"/>
    <col min="1552" max="1552" width="14" style="16" customWidth="1"/>
    <col min="1553" max="1553" width="14.90625" style="16" customWidth="1"/>
    <col min="1554" max="1554" width="15.90625" style="16" customWidth="1"/>
    <col min="1555" max="1555" width="20.36328125" style="16" customWidth="1"/>
    <col min="1556" max="1795" width="9" style="16"/>
    <col min="1796" max="1796" width="24.08984375" style="16" customWidth="1"/>
    <col min="1797" max="1797" width="12.453125" style="16" customWidth="1"/>
    <col min="1798" max="1798" width="15.7265625" style="16" customWidth="1"/>
    <col min="1799" max="1799" width="11.7265625" style="16" customWidth="1"/>
    <col min="1800" max="1800" width="12" style="16" customWidth="1"/>
    <col min="1801" max="1801" width="14" style="16" customWidth="1"/>
    <col min="1802" max="1802" width="11.7265625" style="16" customWidth="1"/>
    <col min="1803" max="1807" width="10" style="16" customWidth="1"/>
    <col min="1808" max="1808" width="14" style="16" customWidth="1"/>
    <col min="1809" max="1809" width="14.90625" style="16" customWidth="1"/>
    <col min="1810" max="1810" width="15.90625" style="16" customWidth="1"/>
    <col min="1811" max="1811" width="20.36328125" style="16" customWidth="1"/>
    <col min="1812" max="2051" width="9" style="16"/>
    <col min="2052" max="2052" width="24.08984375" style="16" customWidth="1"/>
    <col min="2053" max="2053" width="12.453125" style="16" customWidth="1"/>
    <col min="2054" max="2054" width="15.7265625" style="16" customWidth="1"/>
    <col min="2055" max="2055" width="11.7265625" style="16" customWidth="1"/>
    <col min="2056" max="2056" width="12" style="16" customWidth="1"/>
    <col min="2057" max="2057" width="14" style="16" customWidth="1"/>
    <col min="2058" max="2058" width="11.7265625" style="16" customWidth="1"/>
    <col min="2059" max="2063" width="10" style="16" customWidth="1"/>
    <col min="2064" max="2064" width="14" style="16" customWidth="1"/>
    <col min="2065" max="2065" width="14.90625" style="16" customWidth="1"/>
    <col min="2066" max="2066" width="15.90625" style="16" customWidth="1"/>
    <col min="2067" max="2067" width="20.36328125" style="16" customWidth="1"/>
    <col min="2068" max="2307" width="9" style="16"/>
    <col min="2308" max="2308" width="24.08984375" style="16" customWidth="1"/>
    <col min="2309" max="2309" width="12.453125" style="16" customWidth="1"/>
    <col min="2310" max="2310" width="15.7265625" style="16" customWidth="1"/>
    <col min="2311" max="2311" width="11.7265625" style="16" customWidth="1"/>
    <col min="2312" max="2312" width="12" style="16" customWidth="1"/>
    <col min="2313" max="2313" width="14" style="16" customWidth="1"/>
    <col min="2314" max="2314" width="11.7265625" style="16" customWidth="1"/>
    <col min="2315" max="2319" width="10" style="16" customWidth="1"/>
    <col min="2320" max="2320" width="14" style="16" customWidth="1"/>
    <col min="2321" max="2321" width="14.90625" style="16" customWidth="1"/>
    <col min="2322" max="2322" width="15.90625" style="16" customWidth="1"/>
    <col min="2323" max="2323" width="20.36328125" style="16" customWidth="1"/>
    <col min="2324" max="2563" width="9" style="16"/>
    <col min="2564" max="2564" width="24.08984375" style="16" customWidth="1"/>
    <col min="2565" max="2565" width="12.453125" style="16" customWidth="1"/>
    <col min="2566" max="2566" width="15.7265625" style="16" customWidth="1"/>
    <col min="2567" max="2567" width="11.7265625" style="16" customWidth="1"/>
    <col min="2568" max="2568" width="12" style="16" customWidth="1"/>
    <col min="2569" max="2569" width="14" style="16" customWidth="1"/>
    <col min="2570" max="2570" width="11.7265625" style="16" customWidth="1"/>
    <col min="2571" max="2575" width="10" style="16" customWidth="1"/>
    <col min="2576" max="2576" width="14" style="16" customWidth="1"/>
    <col min="2577" max="2577" width="14.90625" style="16" customWidth="1"/>
    <col min="2578" max="2578" width="15.90625" style="16" customWidth="1"/>
    <col min="2579" max="2579" width="20.36328125" style="16" customWidth="1"/>
    <col min="2580" max="2819" width="9" style="16"/>
    <col min="2820" max="2820" width="24.08984375" style="16" customWidth="1"/>
    <col min="2821" max="2821" width="12.453125" style="16" customWidth="1"/>
    <col min="2822" max="2822" width="15.7265625" style="16" customWidth="1"/>
    <col min="2823" max="2823" width="11.7265625" style="16" customWidth="1"/>
    <col min="2824" max="2824" width="12" style="16" customWidth="1"/>
    <col min="2825" max="2825" width="14" style="16" customWidth="1"/>
    <col min="2826" max="2826" width="11.7265625" style="16" customWidth="1"/>
    <col min="2827" max="2831" width="10" style="16" customWidth="1"/>
    <col min="2832" max="2832" width="14" style="16" customWidth="1"/>
    <col min="2833" max="2833" width="14.90625" style="16" customWidth="1"/>
    <col min="2834" max="2834" width="15.90625" style="16" customWidth="1"/>
    <col min="2835" max="2835" width="20.36328125" style="16" customWidth="1"/>
    <col min="2836" max="3075" width="9" style="16"/>
    <col min="3076" max="3076" width="24.08984375" style="16" customWidth="1"/>
    <col min="3077" max="3077" width="12.453125" style="16" customWidth="1"/>
    <col min="3078" max="3078" width="15.7265625" style="16" customWidth="1"/>
    <col min="3079" max="3079" width="11.7265625" style="16" customWidth="1"/>
    <col min="3080" max="3080" width="12" style="16" customWidth="1"/>
    <col min="3081" max="3081" width="14" style="16" customWidth="1"/>
    <col min="3082" max="3082" width="11.7265625" style="16" customWidth="1"/>
    <col min="3083" max="3087" width="10" style="16" customWidth="1"/>
    <col min="3088" max="3088" width="14" style="16" customWidth="1"/>
    <col min="3089" max="3089" width="14.90625" style="16" customWidth="1"/>
    <col min="3090" max="3090" width="15.90625" style="16" customWidth="1"/>
    <col min="3091" max="3091" width="20.36328125" style="16" customWidth="1"/>
    <col min="3092" max="3331" width="9" style="16"/>
    <col min="3332" max="3332" width="24.08984375" style="16" customWidth="1"/>
    <col min="3333" max="3333" width="12.453125" style="16" customWidth="1"/>
    <col min="3334" max="3334" width="15.7265625" style="16" customWidth="1"/>
    <col min="3335" max="3335" width="11.7265625" style="16" customWidth="1"/>
    <col min="3336" max="3336" width="12" style="16" customWidth="1"/>
    <col min="3337" max="3337" width="14" style="16" customWidth="1"/>
    <col min="3338" max="3338" width="11.7265625" style="16" customWidth="1"/>
    <col min="3339" max="3343" width="10" style="16" customWidth="1"/>
    <col min="3344" max="3344" width="14" style="16" customWidth="1"/>
    <col min="3345" max="3345" width="14.90625" style="16" customWidth="1"/>
    <col min="3346" max="3346" width="15.90625" style="16" customWidth="1"/>
    <col min="3347" max="3347" width="20.36328125" style="16" customWidth="1"/>
    <col min="3348" max="3587" width="9" style="16"/>
    <col min="3588" max="3588" width="24.08984375" style="16" customWidth="1"/>
    <col min="3589" max="3589" width="12.453125" style="16" customWidth="1"/>
    <col min="3590" max="3590" width="15.7265625" style="16" customWidth="1"/>
    <col min="3591" max="3591" width="11.7265625" style="16" customWidth="1"/>
    <col min="3592" max="3592" width="12" style="16" customWidth="1"/>
    <col min="3593" max="3593" width="14" style="16" customWidth="1"/>
    <col min="3594" max="3594" width="11.7265625" style="16" customWidth="1"/>
    <col min="3595" max="3599" width="10" style="16" customWidth="1"/>
    <col min="3600" max="3600" width="14" style="16" customWidth="1"/>
    <col min="3601" max="3601" width="14.90625" style="16" customWidth="1"/>
    <col min="3602" max="3602" width="15.90625" style="16" customWidth="1"/>
    <col min="3603" max="3603" width="20.36328125" style="16" customWidth="1"/>
    <col min="3604" max="3843" width="9" style="16"/>
    <col min="3844" max="3844" width="24.08984375" style="16" customWidth="1"/>
    <col min="3845" max="3845" width="12.453125" style="16" customWidth="1"/>
    <col min="3846" max="3846" width="15.7265625" style="16" customWidth="1"/>
    <col min="3847" max="3847" width="11.7265625" style="16" customWidth="1"/>
    <col min="3848" max="3848" width="12" style="16" customWidth="1"/>
    <col min="3849" max="3849" width="14" style="16" customWidth="1"/>
    <col min="3850" max="3850" width="11.7265625" style="16" customWidth="1"/>
    <col min="3851" max="3855" width="10" style="16" customWidth="1"/>
    <col min="3856" max="3856" width="14" style="16" customWidth="1"/>
    <col min="3857" max="3857" width="14.90625" style="16" customWidth="1"/>
    <col min="3858" max="3858" width="15.90625" style="16" customWidth="1"/>
    <col min="3859" max="3859" width="20.36328125" style="16" customWidth="1"/>
    <col min="3860" max="4099" width="9" style="16"/>
    <col min="4100" max="4100" width="24.08984375" style="16" customWidth="1"/>
    <col min="4101" max="4101" width="12.453125" style="16" customWidth="1"/>
    <col min="4102" max="4102" width="15.7265625" style="16" customWidth="1"/>
    <col min="4103" max="4103" width="11.7265625" style="16" customWidth="1"/>
    <col min="4104" max="4104" width="12" style="16" customWidth="1"/>
    <col min="4105" max="4105" width="14" style="16" customWidth="1"/>
    <col min="4106" max="4106" width="11.7265625" style="16" customWidth="1"/>
    <col min="4107" max="4111" width="10" style="16" customWidth="1"/>
    <col min="4112" max="4112" width="14" style="16" customWidth="1"/>
    <col min="4113" max="4113" width="14.90625" style="16" customWidth="1"/>
    <col min="4114" max="4114" width="15.90625" style="16" customWidth="1"/>
    <col min="4115" max="4115" width="20.36328125" style="16" customWidth="1"/>
    <col min="4116" max="4355" width="9" style="16"/>
    <col min="4356" max="4356" width="24.08984375" style="16" customWidth="1"/>
    <col min="4357" max="4357" width="12.453125" style="16" customWidth="1"/>
    <col min="4358" max="4358" width="15.7265625" style="16" customWidth="1"/>
    <col min="4359" max="4359" width="11.7265625" style="16" customWidth="1"/>
    <col min="4360" max="4360" width="12" style="16" customWidth="1"/>
    <col min="4361" max="4361" width="14" style="16" customWidth="1"/>
    <col min="4362" max="4362" width="11.7265625" style="16" customWidth="1"/>
    <col min="4363" max="4367" width="10" style="16" customWidth="1"/>
    <col min="4368" max="4368" width="14" style="16" customWidth="1"/>
    <col min="4369" max="4369" width="14.90625" style="16" customWidth="1"/>
    <col min="4370" max="4370" width="15.90625" style="16" customWidth="1"/>
    <col min="4371" max="4371" width="20.36328125" style="16" customWidth="1"/>
    <col min="4372" max="4611" width="9" style="16"/>
    <col min="4612" max="4612" width="24.08984375" style="16" customWidth="1"/>
    <col min="4613" max="4613" width="12.453125" style="16" customWidth="1"/>
    <col min="4614" max="4614" width="15.7265625" style="16" customWidth="1"/>
    <col min="4615" max="4615" width="11.7265625" style="16" customWidth="1"/>
    <col min="4616" max="4616" width="12" style="16" customWidth="1"/>
    <col min="4617" max="4617" width="14" style="16" customWidth="1"/>
    <col min="4618" max="4618" width="11.7265625" style="16" customWidth="1"/>
    <col min="4619" max="4623" width="10" style="16" customWidth="1"/>
    <col min="4624" max="4624" width="14" style="16" customWidth="1"/>
    <col min="4625" max="4625" width="14.90625" style="16" customWidth="1"/>
    <col min="4626" max="4626" width="15.90625" style="16" customWidth="1"/>
    <col min="4627" max="4627" width="20.36328125" style="16" customWidth="1"/>
    <col min="4628" max="4867" width="9" style="16"/>
    <col min="4868" max="4868" width="24.08984375" style="16" customWidth="1"/>
    <col min="4869" max="4869" width="12.453125" style="16" customWidth="1"/>
    <col min="4870" max="4870" width="15.7265625" style="16" customWidth="1"/>
    <col min="4871" max="4871" width="11.7265625" style="16" customWidth="1"/>
    <col min="4872" max="4872" width="12" style="16" customWidth="1"/>
    <col min="4873" max="4873" width="14" style="16" customWidth="1"/>
    <col min="4874" max="4874" width="11.7265625" style="16" customWidth="1"/>
    <col min="4875" max="4879" width="10" style="16" customWidth="1"/>
    <col min="4880" max="4880" width="14" style="16" customWidth="1"/>
    <col min="4881" max="4881" width="14.90625" style="16" customWidth="1"/>
    <col min="4882" max="4882" width="15.90625" style="16" customWidth="1"/>
    <col min="4883" max="4883" width="20.36328125" style="16" customWidth="1"/>
    <col min="4884" max="5123" width="9" style="16"/>
    <col min="5124" max="5124" width="24.08984375" style="16" customWidth="1"/>
    <col min="5125" max="5125" width="12.453125" style="16" customWidth="1"/>
    <col min="5126" max="5126" width="15.7265625" style="16" customWidth="1"/>
    <col min="5127" max="5127" width="11.7265625" style="16" customWidth="1"/>
    <col min="5128" max="5128" width="12" style="16" customWidth="1"/>
    <col min="5129" max="5129" width="14" style="16" customWidth="1"/>
    <col min="5130" max="5130" width="11.7265625" style="16" customWidth="1"/>
    <col min="5131" max="5135" width="10" style="16" customWidth="1"/>
    <col min="5136" max="5136" width="14" style="16" customWidth="1"/>
    <col min="5137" max="5137" width="14.90625" style="16" customWidth="1"/>
    <col min="5138" max="5138" width="15.90625" style="16" customWidth="1"/>
    <col min="5139" max="5139" width="20.36328125" style="16" customWidth="1"/>
    <col min="5140" max="5379" width="9" style="16"/>
    <col min="5380" max="5380" width="24.08984375" style="16" customWidth="1"/>
    <col min="5381" max="5381" width="12.453125" style="16" customWidth="1"/>
    <col min="5382" max="5382" width="15.7265625" style="16" customWidth="1"/>
    <col min="5383" max="5383" width="11.7265625" style="16" customWidth="1"/>
    <col min="5384" max="5384" width="12" style="16" customWidth="1"/>
    <col min="5385" max="5385" width="14" style="16" customWidth="1"/>
    <col min="5386" max="5386" width="11.7265625" style="16" customWidth="1"/>
    <col min="5387" max="5391" width="10" style="16" customWidth="1"/>
    <col min="5392" max="5392" width="14" style="16" customWidth="1"/>
    <col min="5393" max="5393" width="14.90625" style="16" customWidth="1"/>
    <col min="5394" max="5394" width="15.90625" style="16" customWidth="1"/>
    <col min="5395" max="5395" width="20.36328125" style="16" customWidth="1"/>
    <col min="5396" max="5635" width="9" style="16"/>
    <col min="5636" max="5636" width="24.08984375" style="16" customWidth="1"/>
    <col min="5637" max="5637" width="12.453125" style="16" customWidth="1"/>
    <col min="5638" max="5638" width="15.7265625" style="16" customWidth="1"/>
    <col min="5639" max="5639" width="11.7265625" style="16" customWidth="1"/>
    <col min="5640" max="5640" width="12" style="16" customWidth="1"/>
    <col min="5641" max="5641" width="14" style="16" customWidth="1"/>
    <col min="5642" max="5642" width="11.7265625" style="16" customWidth="1"/>
    <col min="5643" max="5647" width="10" style="16" customWidth="1"/>
    <col min="5648" max="5648" width="14" style="16" customWidth="1"/>
    <col min="5649" max="5649" width="14.90625" style="16" customWidth="1"/>
    <col min="5650" max="5650" width="15.90625" style="16" customWidth="1"/>
    <col min="5651" max="5651" width="20.36328125" style="16" customWidth="1"/>
    <col min="5652" max="5891" width="9" style="16"/>
    <col min="5892" max="5892" width="24.08984375" style="16" customWidth="1"/>
    <col min="5893" max="5893" width="12.453125" style="16" customWidth="1"/>
    <col min="5894" max="5894" width="15.7265625" style="16" customWidth="1"/>
    <col min="5895" max="5895" width="11.7265625" style="16" customWidth="1"/>
    <col min="5896" max="5896" width="12" style="16" customWidth="1"/>
    <col min="5897" max="5897" width="14" style="16" customWidth="1"/>
    <col min="5898" max="5898" width="11.7265625" style="16" customWidth="1"/>
    <col min="5899" max="5903" width="10" style="16" customWidth="1"/>
    <col min="5904" max="5904" width="14" style="16" customWidth="1"/>
    <col min="5905" max="5905" width="14.90625" style="16" customWidth="1"/>
    <col min="5906" max="5906" width="15.90625" style="16" customWidth="1"/>
    <col min="5907" max="5907" width="20.36328125" style="16" customWidth="1"/>
    <col min="5908" max="6147" width="9" style="16"/>
    <col min="6148" max="6148" width="24.08984375" style="16" customWidth="1"/>
    <col min="6149" max="6149" width="12.453125" style="16" customWidth="1"/>
    <col min="6150" max="6150" width="15.7265625" style="16" customWidth="1"/>
    <col min="6151" max="6151" width="11.7265625" style="16" customWidth="1"/>
    <col min="6152" max="6152" width="12" style="16" customWidth="1"/>
    <col min="6153" max="6153" width="14" style="16" customWidth="1"/>
    <col min="6154" max="6154" width="11.7265625" style="16" customWidth="1"/>
    <col min="6155" max="6159" width="10" style="16" customWidth="1"/>
    <col min="6160" max="6160" width="14" style="16" customWidth="1"/>
    <col min="6161" max="6161" width="14.90625" style="16" customWidth="1"/>
    <col min="6162" max="6162" width="15.90625" style="16" customWidth="1"/>
    <col min="6163" max="6163" width="20.36328125" style="16" customWidth="1"/>
    <col min="6164" max="6403" width="9" style="16"/>
    <col min="6404" max="6404" width="24.08984375" style="16" customWidth="1"/>
    <col min="6405" max="6405" width="12.453125" style="16" customWidth="1"/>
    <col min="6406" max="6406" width="15.7265625" style="16" customWidth="1"/>
    <col min="6407" max="6407" width="11.7265625" style="16" customWidth="1"/>
    <col min="6408" max="6408" width="12" style="16" customWidth="1"/>
    <col min="6409" max="6409" width="14" style="16" customWidth="1"/>
    <col min="6410" max="6410" width="11.7265625" style="16" customWidth="1"/>
    <col min="6411" max="6415" width="10" style="16" customWidth="1"/>
    <col min="6416" max="6416" width="14" style="16" customWidth="1"/>
    <col min="6417" max="6417" width="14.90625" style="16" customWidth="1"/>
    <col min="6418" max="6418" width="15.90625" style="16" customWidth="1"/>
    <col min="6419" max="6419" width="20.36328125" style="16" customWidth="1"/>
    <col min="6420" max="6659" width="9" style="16"/>
    <col min="6660" max="6660" width="24.08984375" style="16" customWidth="1"/>
    <col min="6661" max="6661" width="12.453125" style="16" customWidth="1"/>
    <col min="6662" max="6662" width="15.7265625" style="16" customWidth="1"/>
    <col min="6663" max="6663" width="11.7265625" style="16" customWidth="1"/>
    <col min="6664" max="6664" width="12" style="16" customWidth="1"/>
    <col min="6665" max="6665" width="14" style="16" customWidth="1"/>
    <col min="6666" max="6666" width="11.7265625" style="16" customWidth="1"/>
    <col min="6667" max="6671" width="10" style="16" customWidth="1"/>
    <col min="6672" max="6672" width="14" style="16" customWidth="1"/>
    <col min="6673" max="6673" width="14.90625" style="16" customWidth="1"/>
    <col min="6674" max="6674" width="15.90625" style="16" customWidth="1"/>
    <col min="6675" max="6675" width="20.36328125" style="16" customWidth="1"/>
    <col min="6676" max="6915" width="9" style="16"/>
    <col min="6916" max="6916" width="24.08984375" style="16" customWidth="1"/>
    <col min="6917" max="6917" width="12.453125" style="16" customWidth="1"/>
    <col min="6918" max="6918" width="15.7265625" style="16" customWidth="1"/>
    <col min="6919" max="6919" width="11.7265625" style="16" customWidth="1"/>
    <col min="6920" max="6920" width="12" style="16" customWidth="1"/>
    <col min="6921" max="6921" width="14" style="16" customWidth="1"/>
    <col min="6922" max="6922" width="11.7265625" style="16" customWidth="1"/>
    <col min="6923" max="6927" width="10" style="16" customWidth="1"/>
    <col min="6928" max="6928" width="14" style="16" customWidth="1"/>
    <col min="6929" max="6929" width="14.90625" style="16" customWidth="1"/>
    <col min="6930" max="6930" width="15.90625" style="16" customWidth="1"/>
    <col min="6931" max="6931" width="20.36328125" style="16" customWidth="1"/>
    <col min="6932" max="7171" width="9" style="16"/>
    <col min="7172" max="7172" width="24.08984375" style="16" customWidth="1"/>
    <col min="7173" max="7173" width="12.453125" style="16" customWidth="1"/>
    <col min="7174" max="7174" width="15.7265625" style="16" customWidth="1"/>
    <col min="7175" max="7175" width="11.7265625" style="16" customWidth="1"/>
    <col min="7176" max="7176" width="12" style="16" customWidth="1"/>
    <col min="7177" max="7177" width="14" style="16" customWidth="1"/>
    <col min="7178" max="7178" width="11.7265625" style="16" customWidth="1"/>
    <col min="7179" max="7183" width="10" style="16" customWidth="1"/>
    <col min="7184" max="7184" width="14" style="16" customWidth="1"/>
    <col min="7185" max="7185" width="14.90625" style="16" customWidth="1"/>
    <col min="7186" max="7186" width="15.90625" style="16" customWidth="1"/>
    <col min="7187" max="7187" width="20.36328125" style="16" customWidth="1"/>
    <col min="7188" max="7427" width="9" style="16"/>
    <col min="7428" max="7428" width="24.08984375" style="16" customWidth="1"/>
    <col min="7429" max="7429" width="12.453125" style="16" customWidth="1"/>
    <col min="7430" max="7430" width="15.7265625" style="16" customWidth="1"/>
    <col min="7431" max="7431" width="11.7265625" style="16" customWidth="1"/>
    <col min="7432" max="7432" width="12" style="16" customWidth="1"/>
    <col min="7433" max="7433" width="14" style="16" customWidth="1"/>
    <col min="7434" max="7434" width="11.7265625" style="16" customWidth="1"/>
    <col min="7435" max="7439" width="10" style="16" customWidth="1"/>
    <col min="7440" max="7440" width="14" style="16" customWidth="1"/>
    <col min="7441" max="7441" width="14.90625" style="16" customWidth="1"/>
    <col min="7442" max="7442" width="15.90625" style="16" customWidth="1"/>
    <col min="7443" max="7443" width="20.36328125" style="16" customWidth="1"/>
    <col min="7444" max="7683" width="9" style="16"/>
    <col min="7684" max="7684" width="24.08984375" style="16" customWidth="1"/>
    <col min="7685" max="7685" width="12.453125" style="16" customWidth="1"/>
    <col min="7686" max="7686" width="15.7265625" style="16" customWidth="1"/>
    <col min="7687" max="7687" width="11.7265625" style="16" customWidth="1"/>
    <col min="7688" max="7688" width="12" style="16" customWidth="1"/>
    <col min="7689" max="7689" width="14" style="16" customWidth="1"/>
    <col min="7690" max="7690" width="11.7265625" style="16" customWidth="1"/>
    <col min="7691" max="7695" width="10" style="16" customWidth="1"/>
    <col min="7696" max="7696" width="14" style="16" customWidth="1"/>
    <col min="7697" max="7697" width="14.90625" style="16" customWidth="1"/>
    <col min="7698" max="7698" width="15.90625" style="16" customWidth="1"/>
    <col min="7699" max="7699" width="20.36328125" style="16" customWidth="1"/>
    <col min="7700" max="7939" width="9" style="16"/>
    <col min="7940" max="7940" width="24.08984375" style="16" customWidth="1"/>
    <col min="7941" max="7941" width="12.453125" style="16" customWidth="1"/>
    <col min="7942" max="7942" width="15.7265625" style="16" customWidth="1"/>
    <col min="7943" max="7943" width="11.7265625" style="16" customWidth="1"/>
    <col min="7944" max="7944" width="12" style="16" customWidth="1"/>
    <col min="7945" max="7945" width="14" style="16" customWidth="1"/>
    <col min="7946" max="7946" width="11.7265625" style="16" customWidth="1"/>
    <col min="7947" max="7951" width="10" style="16" customWidth="1"/>
    <col min="7952" max="7952" width="14" style="16" customWidth="1"/>
    <col min="7953" max="7953" width="14.90625" style="16" customWidth="1"/>
    <col min="7954" max="7954" width="15.90625" style="16" customWidth="1"/>
    <col min="7955" max="7955" width="20.36328125" style="16" customWidth="1"/>
    <col min="7956" max="8195" width="9" style="16"/>
    <col min="8196" max="8196" width="24.08984375" style="16" customWidth="1"/>
    <col min="8197" max="8197" width="12.453125" style="16" customWidth="1"/>
    <col min="8198" max="8198" width="15.7265625" style="16" customWidth="1"/>
    <col min="8199" max="8199" width="11.7265625" style="16" customWidth="1"/>
    <col min="8200" max="8200" width="12" style="16" customWidth="1"/>
    <col min="8201" max="8201" width="14" style="16" customWidth="1"/>
    <col min="8202" max="8202" width="11.7265625" style="16" customWidth="1"/>
    <col min="8203" max="8207" width="10" style="16" customWidth="1"/>
    <col min="8208" max="8208" width="14" style="16" customWidth="1"/>
    <col min="8209" max="8209" width="14.90625" style="16" customWidth="1"/>
    <col min="8210" max="8210" width="15.90625" style="16" customWidth="1"/>
    <col min="8211" max="8211" width="20.36328125" style="16" customWidth="1"/>
    <col min="8212" max="8451" width="9" style="16"/>
    <col min="8452" max="8452" width="24.08984375" style="16" customWidth="1"/>
    <col min="8453" max="8453" width="12.453125" style="16" customWidth="1"/>
    <col min="8454" max="8454" width="15.7265625" style="16" customWidth="1"/>
    <col min="8455" max="8455" width="11.7265625" style="16" customWidth="1"/>
    <col min="8456" max="8456" width="12" style="16" customWidth="1"/>
    <col min="8457" max="8457" width="14" style="16" customWidth="1"/>
    <col min="8458" max="8458" width="11.7265625" style="16" customWidth="1"/>
    <col min="8459" max="8463" width="10" style="16" customWidth="1"/>
    <col min="8464" max="8464" width="14" style="16" customWidth="1"/>
    <col min="8465" max="8465" width="14.90625" style="16" customWidth="1"/>
    <col min="8466" max="8466" width="15.90625" style="16" customWidth="1"/>
    <col min="8467" max="8467" width="20.36328125" style="16" customWidth="1"/>
    <col min="8468" max="8707" width="9" style="16"/>
    <col min="8708" max="8708" width="24.08984375" style="16" customWidth="1"/>
    <col min="8709" max="8709" width="12.453125" style="16" customWidth="1"/>
    <col min="8710" max="8710" width="15.7265625" style="16" customWidth="1"/>
    <col min="8711" max="8711" width="11.7265625" style="16" customWidth="1"/>
    <col min="8712" max="8712" width="12" style="16" customWidth="1"/>
    <col min="8713" max="8713" width="14" style="16" customWidth="1"/>
    <col min="8714" max="8714" width="11.7265625" style="16" customWidth="1"/>
    <col min="8715" max="8719" width="10" style="16" customWidth="1"/>
    <col min="8720" max="8720" width="14" style="16" customWidth="1"/>
    <col min="8721" max="8721" width="14.90625" style="16" customWidth="1"/>
    <col min="8722" max="8722" width="15.90625" style="16" customWidth="1"/>
    <col min="8723" max="8723" width="20.36328125" style="16" customWidth="1"/>
    <col min="8724" max="8963" width="9" style="16"/>
    <col min="8964" max="8964" width="24.08984375" style="16" customWidth="1"/>
    <col min="8965" max="8965" width="12.453125" style="16" customWidth="1"/>
    <col min="8966" max="8966" width="15.7265625" style="16" customWidth="1"/>
    <col min="8967" max="8967" width="11.7265625" style="16" customWidth="1"/>
    <col min="8968" max="8968" width="12" style="16" customWidth="1"/>
    <col min="8969" max="8969" width="14" style="16" customWidth="1"/>
    <col min="8970" max="8970" width="11.7265625" style="16" customWidth="1"/>
    <col min="8971" max="8975" width="10" style="16" customWidth="1"/>
    <col min="8976" max="8976" width="14" style="16" customWidth="1"/>
    <col min="8977" max="8977" width="14.90625" style="16" customWidth="1"/>
    <col min="8978" max="8978" width="15.90625" style="16" customWidth="1"/>
    <col min="8979" max="8979" width="20.36328125" style="16" customWidth="1"/>
    <col min="8980" max="9219" width="9" style="16"/>
    <col min="9220" max="9220" width="24.08984375" style="16" customWidth="1"/>
    <col min="9221" max="9221" width="12.453125" style="16" customWidth="1"/>
    <col min="9222" max="9222" width="15.7265625" style="16" customWidth="1"/>
    <col min="9223" max="9223" width="11.7265625" style="16" customWidth="1"/>
    <col min="9224" max="9224" width="12" style="16" customWidth="1"/>
    <col min="9225" max="9225" width="14" style="16" customWidth="1"/>
    <col min="9226" max="9226" width="11.7265625" style="16" customWidth="1"/>
    <col min="9227" max="9231" width="10" style="16" customWidth="1"/>
    <col min="9232" max="9232" width="14" style="16" customWidth="1"/>
    <col min="9233" max="9233" width="14.90625" style="16" customWidth="1"/>
    <col min="9234" max="9234" width="15.90625" style="16" customWidth="1"/>
    <col min="9235" max="9235" width="20.36328125" style="16" customWidth="1"/>
    <col min="9236" max="9475" width="9" style="16"/>
    <col min="9476" max="9476" width="24.08984375" style="16" customWidth="1"/>
    <col min="9477" max="9477" width="12.453125" style="16" customWidth="1"/>
    <col min="9478" max="9478" width="15.7265625" style="16" customWidth="1"/>
    <col min="9479" max="9479" width="11.7265625" style="16" customWidth="1"/>
    <col min="9480" max="9480" width="12" style="16" customWidth="1"/>
    <col min="9481" max="9481" width="14" style="16" customWidth="1"/>
    <col min="9482" max="9482" width="11.7265625" style="16" customWidth="1"/>
    <col min="9483" max="9487" width="10" style="16" customWidth="1"/>
    <col min="9488" max="9488" width="14" style="16" customWidth="1"/>
    <col min="9489" max="9489" width="14.90625" style="16" customWidth="1"/>
    <col min="9490" max="9490" width="15.90625" style="16" customWidth="1"/>
    <col min="9491" max="9491" width="20.36328125" style="16" customWidth="1"/>
    <col min="9492" max="9731" width="9" style="16"/>
    <col min="9732" max="9732" width="24.08984375" style="16" customWidth="1"/>
    <col min="9733" max="9733" width="12.453125" style="16" customWidth="1"/>
    <col min="9734" max="9734" width="15.7265625" style="16" customWidth="1"/>
    <col min="9735" max="9735" width="11.7265625" style="16" customWidth="1"/>
    <col min="9736" max="9736" width="12" style="16" customWidth="1"/>
    <col min="9737" max="9737" width="14" style="16" customWidth="1"/>
    <col min="9738" max="9738" width="11.7265625" style="16" customWidth="1"/>
    <col min="9739" max="9743" width="10" style="16" customWidth="1"/>
    <col min="9744" max="9744" width="14" style="16" customWidth="1"/>
    <col min="9745" max="9745" width="14.90625" style="16" customWidth="1"/>
    <col min="9746" max="9746" width="15.90625" style="16" customWidth="1"/>
    <col min="9747" max="9747" width="20.36328125" style="16" customWidth="1"/>
    <col min="9748" max="9987" width="9" style="16"/>
    <col min="9988" max="9988" width="24.08984375" style="16" customWidth="1"/>
    <col min="9989" max="9989" width="12.453125" style="16" customWidth="1"/>
    <col min="9990" max="9990" width="15.7265625" style="16" customWidth="1"/>
    <col min="9991" max="9991" width="11.7265625" style="16" customWidth="1"/>
    <col min="9992" max="9992" width="12" style="16" customWidth="1"/>
    <col min="9993" max="9993" width="14" style="16" customWidth="1"/>
    <col min="9994" max="9994" width="11.7265625" style="16" customWidth="1"/>
    <col min="9995" max="9999" width="10" style="16" customWidth="1"/>
    <col min="10000" max="10000" width="14" style="16" customWidth="1"/>
    <col min="10001" max="10001" width="14.90625" style="16" customWidth="1"/>
    <col min="10002" max="10002" width="15.90625" style="16" customWidth="1"/>
    <col min="10003" max="10003" width="20.36328125" style="16" customWidth="1"/>
    <col min="10004" max="10243" width="9" style="16"/>
    <col min="10244" max="10244" width="24.08984375" style="16" customWidth="1"/>
    <col min="10245" max="10245" width="12.453125" style="16" customWidth="1"/>
    <col min="10246" max="10246" width="15.7265625" style="16" customWidth="1"/>
    <col min="10247" max="10247" width="11.7265625" style="16" customWidth="1"/>
    <col min="10248" max="10248" width="12" style="16" customWidth="1"/>
    <col min="10249" max="10249" width="14" style="16" customWidth="1"/>
    <col min="10250" max="10250" width="11.7265625" style="16" customWidth="1"/>
    <col min="10251" max="10255" width="10" style="16" customWidth="1"/>
    <col min="10256" max="10256" width="14" style="16" customWidth="1"/>
    <col min="10257" max="10257" width="14.90625" style="16" customWidth="1"/>
    <col min="10258" max="10258" width="15.90625" style="16" customWidth="1"/>
    <col min="10259" max="10259" width="20.36328125" style="16" customWidth="1"/>
    <col min="10260" max="10499" width="9" style="16"/>
    <col min="10500" max="10500" width="24.08984375" style="16" customWidth="1"/>
    <col min="10501" max="10501" width="12.453125" style="16" customWidth="1"/>
    <col min="10502" max="10502" width="15.7265625" style="16" customWidth="1"/>
    <col min="10503" max="10503" width="11.7265625" style="16" customWidth="1"/>
    <col min="10504" max="10504" width="12" style="16" customWidth="1"/>
    <col min="10505" max="10505" width="14" style="16" customWidth="1"/>
    <col min="10506" max="10506" width="11.7265625" style="16" customWidth="1"/>
    <col min="10507" max="10511" width="10" style="16" customWidth="1"/>
    <col min="10512" max="10512" width="14" style="16" customWidth="1"/>
    <col min="10513" max="10513" width="14.90625" style="16" customWidth="1"/>
    <col min="10514" max="10514" width="15.90625" style="16" customWidth="1"/>
    <col min="10515" max="10515" width="20.36328125" style="16" customWidth="1"/>
    <col min="10516" max="10755" width="9" style="16"/>
    <col min="10756" max="10756" width="24.08984375" style="16" customWidth="1"/>
    <col min="10757" max="10757" width="12.453125" style="16" customWidth="1"/>
    <col min="10758" max="10758" width="15.7265625" style="16" customWidth="1"/>
    <col min="10759" max="10759" width="11.7265625" style="16" customWidth="1"/>
    <col min="10760" max="10760" width="12" style="16" customWidth="1"/>
    <col min="10761" max="10761" width="14" style="16" customWidth="1"/>
    <col min="10762" max="10762" width="11.7265625" style="16" customWidth="1"/>
    <col min="10763" max="10767" width="10" style="16" customWidth="1"/>
    <col min="10768" max="10768" width="14" style="16" customWidth="1"/>
    <col min="10769" max="10769" width="14.90625" style="16" customWidth="1"/>
    <col min="10770" max="10770" width="15.90625" style="16" customWidth="1"/>
    <col min="10771" max="10771" width="20.36328125" style="16" customWidth="1"/>
    <col min="10772" max="11011" width="9" style="16"/>
    <col min="11012" max="11012" width="24.08984375" style="16" customWidth="1"/>
    <col min="11013" max="11013" width="12.453125" style="16" customWidth="1"/>
    <col min="11014" max="11014" width="15.7265625" style="16" customWidth="1"/>
    <col min="11015" max="11015" width="11.7265625" style="16" customWidth="1"/>
    <col min="11016" max="11016" width="12" style="16" customWidth="1"/>
    <col min="11017" max="11017" width="14" style="16" customWidth="1"/>
    <col min="11018" max="11018" width="11.7265625" style="16" customWidth="1"/>
    <col min="11019" max="11023" width="10" style="16" customWidth="1"/>
    <col min="11024" max="11024" width="14" style="16" customWidth="1"/>
    <col min="11025" max="11025" width="14.90625" style="16" customWidth="1"/>
    <col min="11026" max="11026" width="15.90625" style="16" customWidth="1"/>
    <col min="11027" max="11027" width="20.36328125" style="16" customWidth="1"/>
    <col min="11028" max="11267" width="9" style="16"/>
    <col min="11268" max="11268" width="24.08984375" style="16" customWidth="1"/>
    <col min="11269" max="11269" width="12.453125" style="16" customWidth="1"/>
    <col min="11270" max="11270" width="15.7265625" style="16" customWidth="1"/>
    <col min="11271" max="11271" width="11.7265625" style="16" customWidth="1"/>
    <col min="11272" max="11272" width="12" style="16" customWidth="1"/>
    <col min="11273" max="11273" width="14" style="16" customWidth="1"/>
    <col min="11274" max="11274" width="11.7265625" style="16" customWidth="1"/>
    <col min="11275" max="11279" width="10" style="16" customWidth="1"/>
    <col min="11280" max="11280" width="14" style="16" customWidth="1"/>
    <col min="11281" max="11281" width="14.90625" style="16" customWidth="1"/>
    <col min="11282" max="11282" width="15.90625" style="16" customWidth="1"/>
    <col min="11283" max="11283" width="20.36328125" style="16" customWidth="1"/>
    <col min="11284" max="11523" width="9" style="16"/>
    <col min="11524" max="11524" width="24.08984375" style="16" customWidth="1"/>
    <col min="11525" max="11525" width="12.453125" style="16" customWidth="1"/>
    <col min="11526" max="11526" width="15.7265625" style="16" customWidth="1"/>
    <col min="11527" max="11527" width="11.7265625" style="16" customWidth="1"/>
    <col min="11528" max="11528" width="12" style="16" customWidth="1"/>
    <col min="11529" max="11529" width="14" style="16" customWidth="1"/>
    <col min="11530" max="11530" width="11.7265625" style="16" customWidth="1"/>
    <col min="11531" max="11535" width="10" style="16" customWidth="1"/>
    <col min="11536" max="11536" width="14" style="16" customWidth="1"/>
    <col min="11537" max="11537" width="14.90625" style="16" customWidth="1"/>
    <col min="11538" max="11538" width="15.90625" style="16" customWidth="1"/>
    <col min="11539" max="11539" width="20.36328125" style="16" customWidth="1"/>
    <col min="11540" max="11779" width="9" style="16"/>
    <col min="11780" max="11780" width="24.08984375" style="16" customWidth="1"/>
    <col min="11781" max="11781" width="12.453125" style="16" customWidth="1"/>
    <col min="11782" max="11782" width="15.7265625" style="16" customWidth="1"/>
    <col min="11783" max="11783" width="11.7265625" style="16" customWidth="1"/>
    <col min="11784" max="11784" width="12" style="16" customWidth="1"/>
    <col min="11785" max="11785" width="14" style="16" customWidth="1"/>
    <col min="11786" max="11786" width="11.7265625" style="16" customWidth="1"/>
    <col min="11787" max="11791" width="10" style="16" customWidth="1"/>
    <col min="11792" max="11792" width="14" style="16" customWidth="1"/>
    <col min="11793" max="11793" width="14.90625" style="16" customWidth="1"/>
    <col min="11794" max="11794" width="15.90625" style="16" customWidth="1"/>
    <col min="11795" max="11795" width="20.36328125" style="16" customWidth="1"/>
    <col min="11796" max="12035" width="9" style="16"/>
    <col min="12036" max="12036" width="24.08984375" style="16" customWidth="1"/>
    <col min="12037" max="12037" width="12.453125" style="16" customWidth="1"/>
    <col min="12038" max="12038" width="15.7265625" style="16" customWidth="1"/>
    <col min="12039" max="12039" width="11.7265625" style="16" customWidth="1"/>
    <col min="12040" max="12040" width="12" style="16" customWidth="1"/>
    <col min="12041" max="12041" width="14" style="16" customWidth="1"/>
    <col min="12042" max="12042" width="11.7265625" style="16" customWidth="1"/>
    <col min="12043" max="12047" width="10" style="16" customWidth="1"/>
    <col min="12048" max="12048" width="14" style="16" customWidth="1"/>
    <col min="12049" max="12049" width="14.90625" style="16" customWidth="1"/>
    <col min="12050" max="12050" width="15.90625" style="16" customWidth="1"/>
    <col min="12051" max="12051" width="20.36328125" style="16" customWidth="1"/>
    <col min="12052" max="12291" width="9" style="16"/>
    <col min="12292" max="12292" width="24.08984375" style="16" customWidth="1"/>
    <col min="12293" max="12293" width="12.453125" style="16" customWidth="1"/>
    <col min="12294" max="12294" width="15.7265625" style="16" customWidth="1"/>
    <col min="12295" max="12295" width="11.7265625" style="16" customWidth="1"/>
    <col min="12296" max="12296" width="12" style="16" customWidth="1"/>
    <col min="12297" max="12297" width="14" style="16" customWidth="1"/>
    <col min="12298" max="12298" width="11.7265625" style="16" customWidth="1"/>
    <col min="12299" max="12303" width="10" style="16" customWidth="1"/>
    <col min="12304" max="12304" width="14" style="16" customWidth="1"/>
    <col min="12305" max="12305" width="14.90625" style="16" customWidth="1"/>
    <col min="12306" max="12306" width="15.90625" style="16" customWidth="1"/>
    <col min="12307" max="12307" width="20.36328125" style="16" customWidth="1"/>
    <col min="12308" max="12547" width="9" style="16"/>
    <col min="12548" max="12548" width="24.08984375" style="16" customWidth="1"/>
    <col min="12549" max="12549" width="12.453125" style="16" customWidth="1"/>
    <col min="12550" max="12550" width="15.7265625" style="16" customWidth="1"/>
    <col min="12551" max="12551" width="11.7265625" style="16" customWidth="1"/>
    <col min="12552" max="12552" width="12" style="16" customWidth="1"/>
    <col min="12553" max="12553" width="14" style="16" customWidth="1"/>
    <col min="12554" max="12554" width="11.7265625" style="16" customWidth="1"/>
    <col min="12555" max="12559" width="10" style="16" customWidth="1"/>
    <col min="12560" max="12560" width="14" style="16" customWidth="1"/>
    <col min="12561" max="12561" width="14.90625" style="16" customWidth="1"/>
    <col min="12562" max="12562" width="15.90625" style="16" customWidth="1"/>
    <col min="12563" max="12563" width="20.36328125" style="16" customWidth="1"/>
    <col min="12564" max="12803" width="9" style="16"/>
    <col min="12804" max="12804" width="24.08984375" style="16" customWidth="1"/>
    <col min="12805" max="12805" width="12.453125" style="16" customWidth="1"/>
    <col min="12806" max="12806" width="15.7265625" style="16" customWidth="1"/>
    <col min="12807" max="12807" width="11.7265625" style="16" customWidth="1"/>
    <col min="12808" max="12808" width="12" style="16" customWidth="1"/>
    <col min="12809" max="12809" width="14" style="16" customWidth="1"/>
    <col min="12810" max="12810" width="11.7265625" style="16" customWidth="1"/>
    <col min="12811" max="12815" width="10" style="16" customWidth="1"/>
    <col min="12816" max="12816" width="14" style="16" customWidth="1"/>
    <col min="12817" max="12817" width="14.90625" style="16" customWidth="1"/>
    <col min="12818" max="12818" width="15.90625" style="16" customWidth="1"/>
    <col min="12819" max="12819" width="20.36328125" style="16" customWidth="1"/>
    <col min="12820" max="13059" width="9" style="16"/>
    <col min="13060" max="13060" width="24.08984375" style="16" customWidth="1"/>
    <col min="13061" max="13061" width="12.453125" style="16" customWidth="1"/>
    <col min="13062" max="13062" width="15.7265625" style="16" customWidth="1"/>
    <col min="13063" max="13063" width="11.7265625" style="16" customWidth="1"/>
    <col min="13064" max="13064" width="12" style="16" customWidth="1"/>
    <col min="13065" max="13065" width="14" style="16" customWidth="1"/>
    <col min="13066" max="13066" width="11.7265625" style="16" customWidth="1"/>
    <col min="13067" max="13071" width="10" style="16" customWidth="1"/>
    <col min="13072" max="13072" width="14" style="16" customWidth="1"/>
    <col min="13073" max="13073" width="14.90625" style="16" customWidth="1"/>
    <col min="13074" max="13074" width="15.90625" style="16" customWidth="1"/>
    <col min="13075" max="13075" width="20.36328125" style="16" customWidth="1"/>
    <col min="13076" max="13315" width="9" style="16"/>
    <col min="13316" max="13316" width="24.08984375" style="16" customWidth="1"/>
    <col min="13317" max="13317" width="12.453125" style="16" customWidth="1"/>
    <col min="13318" max="13318" width="15.7265625" style="16" customWidth="1"/>
    <col min="13319" max="13319" width="11.7265625" style="16" customWidth="1"/>
    <col min="13320" max="13320" width="12" style="16" customWidth="1"/>
    <col min="13321" max="13321" width="14" style="16" customWidth="1"/>
    <col min="13322" max="13322" width="11.7265625" style="16" customWidth="1"/>
    <col min="13323" max="13327" width="10" style="16" customWidth="1"/>
    <col min="13328" max="13328" width="14" style="16" customWidth="1"/>
    <col min="13329" max="13329" width="14.90625" style="16" customWidth="1"/>
    <col min="13330" max="13330" width="15.90625" style="16" customWidth="1"/>
    <col min="13331" max="13331" width="20.36328125" style="16" customWidth="1"/>
    <col min="13332" max="13571" width="9" style="16"/>
    <col min="13572" max="13572" width="24.08984375" style="16" customWidth="1"/>
    <col min="13573" max="13573" width="12.453125" style="16" customWidth="1"/>
    <col min="13574" max="13574" width="15.7265625" style="16" customWidth="1"/>
    <col min="13575" max="13575" width="11.7265625" style="16" customWidth="1"/>
    <col min="13576" max="13576" width="12" style="16" customWidth="1"/>
    <col min="13577" max="13577" width="14" style="16" customWidth="1"/>
    <col min="13578" max="13578" width="11.7265625" style="16" customWidth="1"/>
    <col min="13579" max="13583" width="10" style="16" customWidth="1"/>
    <col min="13584" max="13584" width="14" style="16" customWidth="1"/>
    <col min="13585" max="13585" width="14.90625" style="16" customWidth="1"/>
    <col min="13586" max="13586" width="15.90625" style="16" customWidth="1"/>
    <col min="13587" max="13587" width="20.36328125" style="16" customWidth="1"/>
    <col min="13588" max="13827" width="9" style="16"/>
    <col min="13828" max="13828" width="24.08984375" style="16" customWidth="1"/>
    <col min="13829" max="13829" width="12.453125" style="16" customWidth="1"/>
    <col min="13830" max="13830" width="15.7265625" style="16" customWidth="1"/>
    <col min="13831" max="13831" width="11.7265625" style="16" customWidth="1"/>
    <col min="13832" max="13832" width="12" style="16" customWidth="1"/>
    <col min="13833" max="13833" width="14" style="16" customWidth="1"/>
    <col min="13834" max="13834" width="11.7265625" style="16" customWidth="1"/>
    <col min="13835" max="13839" width="10" style="16" customWidth="1"/>
    <col min="13840" max="13840" width="14" style="16" customWidth="1"/>
    <col min="13841" max="13841" width="14.90625" style="16" customWidth="1"/>
    <col min="13842" max="13842" width="15.90625" style="16" customWidth="1"/>
    <col min="13843" max="13843" width="20.36328125" style="16" customWidth="1"/>
    <col min="13844" max="14083" width="9" style="16"/>
    <col min="14084" max="14084" width="24.08984375" style="16" customWidth="1"/>
    <col min="14085" max="14085" width="12.453125" style="16" customWidth="1"/>
    <col min="14086" max="14086" width="15.7265625" style="16" customWidth="1"/>
    <col min="14087" max="14087" width="11.7265625" style="16" customWidth="1"/>
    <col min="14088" max="14088" width="12" style="16" customWidth="1"/>
    <col min="14089" max="14089" width="14" style="16" customWidth="1"/>
    <col min="14090" max="14090" width="11.7265625" style="16" customWidth="1"/>
    <col min="14091" max="14095" width="10" style="16" customWidth="1"/>
    <col min="14096" max="14096" width="14" style="16" customWidth="1"/>
    <col min="14097" max="14097" width="14.90625" style="16" customWidth="1"/>
    <col min="14098" max="14098" width="15.90625" style="16" customWidth="1"/>
    <col min="14099" max="14099" width="20.36328125" style="16" customWidth="1"/>
    <col min="14100" max="14339" width="9" style="16"/>
    <col min="14340" max="14340" width="24.08984375" style="16" customWidth="1"/>
    <col min="14341" max="14341" width="12.453125" style="16" customWidth="1"/>
    <col min="14342" max="14342" width="15.7265625" style="16" customWidth="1"/>
    <col min="14343" max="14343" width="11.7265625" style="16" customWidth="1"/>
    <col min="14344" max="14344" width="12" style="16" customWidth="1"/>
    <col min="14345" max="14345" width="14" style="16" customWidth="1"/>
    <col min="14346" max="14346" width="11.7265625" style="16" customWidth="1"/>
    <col min="14347" max="14351" width="10" style="16" customWidth="1"/>
    <col min="14352" max="14352" width="14" style="16" customWidth="1"/>
    <col min="14353" max="14353" width="14.90625" style="16" customWidth="1"/>
    <col min="14354" max="14354" width="15.90625" style="16" customWidth="1"/>
    <col min="14355" max="14355" width="20.36328125" style="16" customWidth="1"/>
    <col min="14356" max="14595" width="9" style="16"/>
    <col min="14596" max="14596" width="24.08984375" style="16" customWidth="1"/>
    <col min="14597" max="14597" width="12.453125" style="16" customWidth="1"/>
    <col min="14598" max="14598" width="15.7265625" style="16" customWidth="1"/>
    <col min="14599" max="14599" width="11.7265625" style="16" customWidth="1"/>
    <col min="14600" max="14600" width="12" style="16" customWidth="1"/>
    <col min="14601" max="14601" width="14" style="16" customWidth="1"/>
    <col min="14602" max="14602" width="11.7265625" style="16" customWidth="1"/>
    <col min="14603" max="14607" width="10" style="16" customWidth="1"/>
    <col min="14608" max="14608" width="14" style="16" customWidth="1"/>
    <col min="14609" max="14609" width="14.90625" style="16" customWidth="1"/>
    <col min="14610" max="14610" width="15.90625" style="16" customWidth="1"/>
    <col min="14611" max="14611" width="20.36328125" style="16" customWidth="1"/>
    <col min="14612" max="14851" width="9" style="16"/>
    <col min="14852" max="14852" width="24.08984375" style="16" customWidth="1"/>
    <col min="14853" max="14853" width="12.453125" style="16" customWidth="1"/>
    <col min="14854" max="14854" width="15.7265625" style="16" customWidth="1"/>
    <col min="14855" max="14855" width="11.7265625" style="16" customWidth="1"/>
    <col min="14856" max="14856" width="12" style="16" customWidth="1"/>
    <col min="14857" max="14857" width="14" style="16" customWidth="1"/>
    <col min="14858" max="14858" width="11.7265625" style="16" customWidth="1"/>
    <col min="14859" max="14863" width="10" style="16" customWidth="1"/>
    <col min="14864" max="14864" width="14" style="16" customWidth="1"/>
    <col min="14865" max="14865" width="14.90625" style="16" customWidth="1"/>
    <col min="14866" max="14866" width="15.90625" style="16" customWidth="1"/>
    <col min="14867" max="14867" width="20.36328125" style="16" customWidth="1"/>
    <col min="14868" max="15107" width="9" style="16"/>
    <col min="15108" max="15108" width="24.08984375" style="16" customWidth="1"/>
    <col min="15109" max="15109" width="12.453125" style="16" customWidth="1"/>
    <col min="15110" max="15110" width="15.7265625" style="16" customWidth="1"/>
    <col min="15111" max="15111" width="11.7265625" style="16" customWidth="1"/>
    <col min="15112" max="15112" width="12" style="16" customWidth="1"/>
    <col min="15113" max="15113" width="14" style="16" customWidth="1"/>
    <col min="15114" max="15114" width="11.7265625" style="16" customWidth="1"/>
    <col min="15115" max="15119" width="10" style="16" customWidth="1"/>
    <col min="15120" max="15120" width="14" style="16" customWidth="1"/>
    <col min="15121" max="15121" width="14.90625" style="16" customWidth="1"/>
    <col min="15122" max="15122" width="15.90625" style="16" customWidth="1"/>
    <col min="15123" max="15123" width="20.36328125" style="16" customWidth="1"/>
    <col min="15124" max="15363" width="9" style="16"/>
    <col min="15364" max="15364" width="24.08984375" style="16" customWidth="1"/>
    <col min="15365" max="15365" width="12.453125" style="16" customWidth="1"/>
    <col min="15366" max="15366" width="15.7265625" style="16" customWidth="1"/>
    <col min="15367" max="15367" width="11.7265625" style="16" customWidth="1"/>
    <col min="15368" max="15368" width="12" style="16" customWidth="1"/>
    <col min="15369" max="15369" width="14" style="16" customWidth="1"/>
    <col min="15370" max="15370" width="11.7265625" style="16" customWidth="1"/>
    <col min="15371" max="15375" width="10" style="16" customWidth="1"/>
    <col min="15376" max="15376" width="14" style="16" customWidth="1"/>
    <col min="15377" max="15377" width="14.90625" style="16" customWidth="1"/>
    <col min="15378" max="15378" width="15.90625" style="16" customWidth="1"/>
    <col min="15379" max="15379" width="20.36328125" style="16" customWidth="1"/>
    <col min="15380" max="15619" width="9" style="16"/>
    <col min="15620" max="15620" width="24.08984375" style="16" customWidth="1"/>
    <col min="15621" max="15621" width="12.453125" style="16" customWidth="1"/>
    <col min="15622" max="15622" width="15.7265625" style="16" customWidth="1"/>
    <col min="15623" max="15623" width="11.7265625" style="16" customWidth="1"/>
    <col min="15624" max="15624" width="12" style="16" customWidth="1"/>
    <col min="15625" max="15625" width="14" style="16" customWidth="1"/>
    <col min="15626" max="15626" width="11.7265625" style="16" customWidth="1"/>
    <col min="15627" max="15631" width="10" style="16" customWidth="1"/>
    <col min="15632" max="15632" width="14" style="16" customWidth="1"/>
    <col min="15633" max="15633" width="14.90625" style="16" customWidth="1"/>
    <col min="15634" max="15634" width="15.90625" style="16" customWidth="1"/>
    <col min="15635" max="15635" width="20.36328125" style="16" customWidth="1"/>
    <col min="15636" max="15875" width="9" style="16"/>
    <col min="15876" max="15876" width="24.08984375" style="16" customWidth="1"/>
    <col min="15877" max="15877" width="12.453125" style="16" customWidth="1"/>
    <col min="15878" max="15878" width="15.7265625" style="16" customWidth="1"/>
    <col min="15879" max="15879" width="11.7265625" style="16" customWidth="1"/>
    <col min="15880" max="15880" width="12" style="16" customWidth="1"/>
    <col min="15881" max="15881" width="14" style="16" customWidth="1"/>
    <col min="15882" max="15882" width="11.7265625" style="16" customWidth="1"/>
    <col min="15883" max="15887" width="10" style="16" customWidth="1"/>
    <col min="15888" max="15888" width="14" style="16" customWidth="1"/>
    <col min="15889" max="15889" width="14.90625" style="16" customWidth="1"/>
    <col min="15890" max="15890" width="15.90625" style="16" customWidth="1"/>
    <col min="15891" max="15891" width="20.36328125" style="16" customWidth="1"/>
    <col min="15892" max="16131" width="9" style="16"/>
    <col min="16132" max="16132" width="24.08984375" style="16" customWidth="1"/>
    <col min="16133" max="16133" width="12.453125" style="16" customWidth="1"/>
    <col min="16134" max="16134" width="15.7265625" style="16" customWidth="1"/>
    <col min="16135" max="16135" width="11.7265625" style="16" customWidth="1"/>
    <col min="16136" max="16136" width="12" style="16" customWidth="1"/>
    <col min="16137" max="16137" width="14" style="16" customWidth="1"/>
    <col min="16138" max="16138" width="11.7265625" style="16" customWidth="1"/>
    <col min="16139" max="16143" width="10" style="16" customWidth="1"/>
    <col min="16144" max="16144" width="14" style="16" customWidth="1"/>
    <col min="16145" max="16145" width="14.90625" style="16" customWidth="1"/>
    <col min="16146" max="16146" width="15.90625" style="16" customWidth="1"/>
    <col min="16147" max="16147" width="20.36328125" style="16" customWidth="1"/>
    <col min="16148" max="16384" width="9" style="16"/>
  </cols>
  <sheetData>
    <row r="1" spans="1:14" x14ac:dyDescent="0.3">
      <c r="A1" s="43" t="s">
        <v>185</v>
      </c>
      <c r="B1" s="4"/>
      <c r="C1" s="5"/>
      <c r="D1" s="5"/>
      <c r="E1" s="5"/>
    </row>
    <row r="2" spans="1:14" x14ac:dyDescent="0.3">
      <c r="A2" s="5"/>
      <c r="B2" s="5"/>
      <c r="C2" s="5"/>
      <c r="D2" s="5"/>
      <c r="E2" s="5"/>
    </row>
    <row r="3" spans="1:14" x14ac:dyDescent="0.3">
      <c r="A3" s="6" t="s">
        <v>0</v>
      </c>
      <c r="B3" s="6"/>
      <c r="C3" s="6"/>
      <c r="D3" s="5"/>
      <c r="E3" s="5"/>
    </row>
    <row r="4" spans="1:14" s="14" customFormat="1" x14ac:dyDescent="0.3">
      <c r="A4" s="56"/>
      <c r="B4" s="78" t="s">
        <v>1</v>
      </c>
      <c r="C4" s="79" t="s">
        <v>87</v>
      </c>
      <c r="D4" s="7"/>
      <c r="E4" s="7"/>
      <c r="F4" s="63"/>
      <c r="G4" s="63"/>
    </row>
    <row r="5" spans="1:14" s="14" customFormat="1" x14ac:dyDescent="0.3">
      <c r="A5" s="24" t="s">
        <v>16</v>
      </c>
      <c r="B5" s="25">
        <v>1353</v>
      </c>
      <c r="C5" s="11">
        <f>B5/$B$8</f>
        <v>0.17401929260450161</v>
      </c>
      <c r="D5" s="7"/>
      <c r="E5" s="7"/>
    </row>
    <row r="6" spans="1:14" s="14" customFormat="1" x14ac:dyDescent="0.3">
      <c r="A6" s="24" t="s">
        <v>45</v>
      </c>
      <c r="B6" s="25">
        <v>4379</v>
      </c>
      <c r="C6" s="11">
        <f t="shared" ref="C6:C10" si="0">B6/$B$8</f>
        <v>0.56321543408360131</v>
      </c>
      <c r="D6" s="7"/>
      <c r="E6" s="7"/>
      <c r="F6" s="15"/>
      <c r="G6" s="47"/>
      <c r="H6" s="1"/>
      <c r="I6" s="1"/>
      <c r="L6" s="15"/>
    </row>
    <row r="7" spans="1:14" s="14" customFormat="1" x14ac:dyDescent="0.3">
      <c r="A7" s="24" t="s">
        <v>46</v>
      </c>
      <c r="B7" s="25">
        <v>1473</v>
      </c>
      <c r="C7" s="11">
        <f t="shared" si="0"/>
        <v>0.18945337620578778</v>
      </c>
      <c r="D7" s="7"/>
      <c r="E7" s="7"/>
      <c r="G7" s="47"/>
      <c r="H7" s="1"/>
      <c r="I7" s="1"/>
      <c r="L7" s="15"/>
    </row>
    <row r="8" spans="1:14" s="14" customFormat="1" x14ac:dyDescent="0.3">
      <c r="A8" s="24" t="s">
        <v>47</v>
      </c>
      <c r="B8" s="25">
        <v>7775</v>
      </c>
      <c r="C8" s="11">
        <f t="shared" si="0"/>
        <v>1</v>
      </c>
      <c r="D8" s="7"/>
      <c r="E8" s="7"/>
      <c r="G8" s="47"/>
      <c r="H8" s="1"/>
      <c r="I8" s="15"/>
    </row>
    <row r="9" spans="1:14" s="14" customFormat="1" x14ac:dyDescent="0.3">
      <c r="A9" s="24" t="s">
        <v>48</v>
      </c>
      <c r="B9" s="25">
        <v>7704</v>
      </c>
      <c r="C9" s="11">
        <f t="shared" si="0"/>
        <v>0.99086816720257231</v>
      </c>
      <c r="D9" s="7"/>
      <c r="E9" s="7"/>
      <c r="G9" s="47"/>
      <c r="I9" s="15"/>
    </row>
    <row r="10" spans="1:14" s="14" customFormat="1" x14ac:dyDescent="0.3">
      <c r="A10" s="24" t="s">
        <v>49</v>
      </c>
      <c r="B10" s="25">
        <v>1992</v>
      </c>
      <c r="C10" s="12">
        <f t="shared" si="0"/>
        <v>0.2562057877813505</v>
      </c>
      <c r="D10" s="7"/>
      <c r="E10" s="7"/>
      <c r="G10" s="47"/>
    </row>
    <row r="11" spans="1:14" s="14" customFormat="1" x14ac:dyDescent="0.3">
      <c r="A11" s="115" t="s">
        <v>50</v>
      </c>
      <c r="B11" s="59">
        <f>SUM(B5:B10)</f>
        <v>24676</v>
      </c>
      <c r="C11" s="80"/>
      <c r="D11" s="7"/>
      <c r="E11" s="7"/>
      <c r="G11" s="47"/>
    </row>
    <row r="12" spans="1:14" s="7" customFormat="1" x14ac:dyDescent="0.3">
      <c r="B12" s="8"/>
      <c r="C12" s="9"/>
    </row>
    <row r="13" spans="1:14" s="5" customFormat="1" x14ac:dyDescent="0.3">
      <c r="A13" s="5" t="s">
        <v>97</v>
      </c>
      <c r="B13" s="46">
        <v>1.7951388888888891</v>
      </c>
      <c r="C13" s="45"/>
      <c r="I13" s="25"/>
      <c r="N13" s="25"/>
    </row>
    <row r="14" spans="1:14" s="5" customFormat="1" x14ac:dyDescent="0.3">
      <c r="A14" s="5" t="s">
        <v>98</v>
      </c>
      <c r="B14" s="46">
        <v>1.0986111111111112</v>
      </c>
      <c r="C14" s="45"/>
      <c r="I14" s="25"/>
      <c r="N14" s="25"/>
    </row>
    <row r="15" spans="1:14" s="5" customFormat="1" x14ac:dyDescent="0.3">
      <c r="B15" s="46"/>
      <c r="C15" s="45"/>
      <c r="I15" s="25"/>
      <c r="N15" s="25"/>
    </row>
    <row r="16" spans="1:14" ht="15" customHeight="1" x14ac:dyDescent="0.3">
      <c r="A16" s="17" t="s">
        <v>78</v>
      </c>
      <c r="B16" s="6"/>
      <c r="C16" s="6"/>
      <c r="E16" s="17" t="s">
        <v>103</v>
      </c>
      <c r="F16" s="6"/>
      <c r="G16" s="7"/>
      <c r="H16" s="5"/>
      <c r="I16" s="15"/>
      <c r="N16" s="15"/>
    </row>
    <row r="17" spans="1:14" ht="15" customHeight="1" x14ac:dyDescent="0.3">
      <c r="A17" s="75" t="s">
        <v>21</v>
      </c>
      <c r="B17" s="76" t="s">
        <v>1</v>
      </c>
      <c r="C17" s="77" t="s">
        <v>2</v>
      </c>
      <c r="D17" s="114"/>
      <c r="E17" s="78" t="s">
        <v>1</v>
      </c>
      <c r="F17" s="78" t="s">
        <v>95</v>
      </c>
      <c r="G17" s="7"/>
      <c r="H17" s="5"/>
      <c r="I17" s="15"/>
      <c r="N17" s="15"/>
    </row>
    <row r="18" spans="1:14" ht="15" customHeight="1" x14ac:dyDescent="0.3">
      <c r="A18" s="90" t="s">
        <v>128</v>
      </c>
      <c r="B18" s="86">
        <v>3</v>
      </c>
      <c r="C18" s="21">
        <f t="shared" ref="C18:C42" si="1">B18/$B$43</f>
        <v>6.8508791961635076E-4</v>
      </c>
      <c r="E18" s="5">
        <v>0</v>
      </c>
      <c r="F18" s="21">
        <f>E18/B18</f>
        <v>0</v>
      </c>
      <c r="G18" s="5"/>
      <c r="H18" s="24"/>
      <c r="I18" s="15"/>
      <c r="N18" s="15"/>
    </row>
    <row r="19" spans="1:14" ht="15" customHeight="1" x14ac:dyDescent="0.3">
      <c r="A19" s="90" t="s">
        <v>134</v>
      </c>
      <c r="B19" s="86">
        <v>1</v>
      </c>
      <c r="C19" s="21">
        <f t="shared" si="1"/>
        <v>2.2836263987211693E-4</v>
      </c>
      <c r="E19" s="5">
        <v>0</v>
      </c>
      <c r="F19" s="21">
        <f>E19/B19</f>
        <v>0</v>
      </c>
      <c r="G19" s="5"/>
      <c r="H19" s="24"/>
      <c r="I19" s="15"/>
      <c r="N19" s="15"/>
    </row>
    <row r="20" spans="1:14" ht="15" customHeight="1" x14ac:dyDescent="0.3">
      <c r="A20" s="90" t="s">
        <v>136</v>
      </c>
      <c r="B20" s="86">
        <v>18</v>
      </c>
      <c r="C20" s="21">
        <f t="shared" si="1"/>
        <v>4.110527517698105E-3</v>
      </c>
      <c r="E20" s="5">
        <v>0</v>
      </c>
      <c r="F20" s="21">
        <f>E20/B20</f>
        <v>0</v>
      </c>
      <c r="G20" s="5"/>
      <c r="H20" s="24"/>
      <c r="N20" s="15"/>
    </row>
    <row r="21" spans="1:14" ht="15" customHeight="1" x14ac:dyDescent="0.3">
      <c r="A21" s="90" t="s">
        <v>130</v>
      </c>
      <c r="B21" s="86">
        <v>14</v>
      </c>
      <c r="C21" s="21">
        <f t="shared" si="1"/>
        <v>3.1970769582096367E-3</v>
      </c>
      <c r="E21" s="5">
        <v>2</v>
      </c>
      <c r="F21" s="21">
        <f t="shared" ref="F21:F42" si="2">E21/B21</f>
        <v>0.14285714285714285</v>
      </c>
      <c r="G21" s="5"/>
      <c r="H21" s="24"/>
      <c r="I21" s="15"/>
      <c r="L21" s="15"/>
      <c r="M21" s="1"/>
    </row>
    <row r="22" spans="1:14" ht="15" customHeight="1" x14ac:dyDescent="0.3">
      <c r="A22" s="90" t="s">
        <v>138</v>
      </c>
      <c r="B22" s="86">
        <v>0</v>
      </c>
      <c r="C22" s="21">
        <f t="shared" si="1"/>
        <v>0</v>
      </c>
      <c r="E22" s="5">
        <v>0</v>
      </c>
      <c r="F22" s="21" t="e">
        <f t="shared" si="2"/>
        <v>#DIV/0!</v>
      </c>
      <c r="G22" s="5"/>
      <c r="H22" s="24"/>
      <c r="I22" s="15"/>
      <c r="L22" s="15"/>
      <c r="M22" s="1"/>
    </row>
    <row r="23" spans="1:14" ht="15" customHeight="1" x14ac:dyDescent="0.3">
      <c r="A23" s="90" t="s">
        <v>142</v>
      </c>
      <c r="B23" s="86">
        <v>0</v>
      </c>
      <c r="C23" s="21">
        <f t="shared" si="1"/>
        <v>0</v>
      </c>
      <c r="E23" s="5">
        <v>0</v>
      </c>
      <c r="F23" s="21" t="e">
        <f t="shared" si="2"/>
        <v>#DIV/0!</v>
      </c>
      <c r="G23" s="5"/>
      <c r="H23" s="24"/>
      <c r="I23" s="15"/>
      <c r="L23" s="15"/>
      <c r="M23" s="1"/>
    </row>
    <row r="24" spans="1:14" ht="15" customHeight="1" x14ac:dyDescent="0.3">
      <c r="A24" s="90" t="s">
        <v>106</v>
      </c>
      <c r="B24" s="86">
        <v>21</v>
      </c>
      <c r="C24" s="21">
        <f t="shared" si="1"/>
        <v>4.7956154373144551E-3</v>
      </c>
      <c r="E24" s="5">
        <v>1</v>
      </c>
      <c r="F24" s="21">
        <f t="shared" si="2"/>
        <v>4.7619047619047616E-2</v>
      </c>
      <c r="G24" s="5"/>
      <c r="H24" s="24"/>
      <c r="I24" s="15"/>
      <c r="L24" s="15"/>
      <c r="M24" s="1"/>
    </row>
    <row r="25" spans="1:14" ht="15" customHeight="1" x14ac:dyDescent="0.3">
      <c r="A25" s="90" t="s">
        <v>152</v>
      </c>
      <c r="B25" s="86">
        <v>0</v>
      </c>
      <c r="C25" s="21">
        <f t="shared" si="1"/>
        <v>0</v>
      </c>
      <c r="E25" s="5">
        <v>0</v>
      </c>
      <c r="F25" s="21" t="e">
        <f>E25/B25</f>
        <v>#DIV/0!</v>
      </c>
      <c r="G25" s="5"/>
      <c r="H25" s="24"/>
      <c r="I25" s="15"/>
      <c r="L25" s="15"/>
      <c r="M25" s="1"/>
    </row>
    <row r="26" spans="1:14" ht="15" customHeight="1" x14ac:dyDescent="0.3">
      <c r="A26" s="90" t="s">
        <v>132</v>
      </c>
      <c r="B26" s="86">
        <v>11</v>
      </c>
      <c r="C26" s="21">
        <f t="shared" si="1"/>
        <v>2.5119890385932862E-3</v>
      </c>
      <c r="E26" s="5">
        <v>1</v>
      </c>
      <c r="F26" s="21">
        <f t="shared" si="2"/>
        <v>9.0909090909090912E-2</v>
      </c>
      <c r="G26" s="5"/>
      <c r="H26" s="24"/>
      <c r="I26" s="15"/>
      <c r="L26" s="15"/>
      <c r="M26" s="1"/>
    </row>
    <row r="27" spans="1:14" ht="15" customHeight="1" x14ac:dyDescent="0.3">
      <c r="A27" s="90" t="s">
        <v>31</v>
      </c>
      <c r="B27" s="86">
        <v>196</v>
      </c>
      <c r="C27" s="21">
        <f t="shared" si="1"/>
        <v>4.4759077414934914E-2</v>
      </c>
      <c r="E27" s="5">
        <v>85</v>
      </c>
      <c r="F27" s="21">
        <f t="shared" si="2"/>
        <v>0.43367346938775508</v>
      </c>
      <c r="G27" s="5"/>
      <c r="H27" s="24"/>
      <c r="I27" s="15"/>
      <c r="L27" s="15"/>
      <c r="M27" s="1"/>
    </row>
    <row r="28" spans="1:14" ht="15" customHeight="1" x14ac:dyDescent="0.3">
      <c r="A28" s="90" t="s">
        <v>26</v>
      </c>
      <c r="B28" s="86">
        <v>118</v>
      </c>
      <c r="C28" s="21">
        <f t="shared" si="1"/>
        <v>2.6946791504909796E-2</v>
      </c>
      <c r="E28" s="5">
        <v>8</v>
      </c>
      <c r="F28" s="21">
        <f t="shared" si="2"/>
        <v>6.7796610169491525E-2</v>
      </c>
      <c r="G28" s="5"/>
      <c r="H28" s="24"/>
      <c r="I28" s="15"/>
      <c r="L28" s="15"/>
      <c r="M28" s="1"/>
    </row>
    <row r="29" spans="1:14" ht="15" customHeight="1" x14ac:dyDescent="0.3">
      <c r="A29" s="90" t="s">
        <v>102</v>
      </c>
      <c r="B29" s="86">
        <v>19</v>
      </c>
      <c r="C29" s="21">
        <f t="shared" si="1"/>
        <v>4.3388901575702214E-3</v>
      </c>
      <c r="E29" s="5">
        <v>0</v>
      </c>
      <c r="F29" s="21">
        <f t="shared" si="2"/>
        <v>0</v>
      </c>
      <c r="G29" s="5"/>
      <c r="H29" s="24"/>
      <c r="I29" s="15"/>
      <c r="L29" s="15"/>
      <c r="M29" s="1"/>
    </row>
    <row r="30" spans="1:14" ht="15" customHeight="1" x14ac:dyDescent="0.3">
      <c r="A30" s="90" t="s">
        <v>29</v>
      </c>
      <c r="B30" s="86">
        <v>85</v>
      </c>
      <c r="C30" s="21">
        <f t="shared" si="1"/>
        <v>1.9410824389129937E-2</v>
      </c>
      <c r="E30" s="5">
        <v>52</v>
      </c>
      <c r="F30" s="21">
        <f t="shared" si="2"/>
        <v>0.61176470588235299</v>
      </c>
      <c r="G30" s="5"/>
      <c r="H30" s="24"/>
      <c r="I30" s="15"/>
      <c r="L30" s="15"/>
      <c r="M30" s="1"/>
    </row>
    <row r="31" spans="1:14" ht="15" customHeight="1" x14ac:dyDescent="0.3">
      <c r="A31" s="90" t="s">
        <v>112</v>
      </c>
      <c r="B31" s="86">
        <v>42</v>
      </c>
      <c r="C31" s="21">
        <f t="shared" si="1"/>
        <v>9.5912308746289102E-3</v>
      </c>
      <c r="E31" s="5">
        <v>5</v>
      </c>
      <c r="F31" s="21">
        <f t="shared" si="2"/>
        <v>0.11904761904761904</v>
      </c>
      <c r="G31" s="5"/>
      <c r="H31" s="24"/>
      <c r="I31" s="15"/>
      <c r="L31" s="15"/>
      <c r="M31" s="1"/>
    </row>
    <row r="32" spans="1:14" ht="15" customHeight="1" x14ac:dyDescent="0.3">
      <c r="A32" s="90" t="s">
        <v>24</v>
      </c>
      <c r="B32" s="86">
        <v>1526</v>
      </c>
      <c r="C32" s="21">
        <f t="shared" si="1"/>
        <v>0.34848138844485044</v>
      </c>
      <c r="E32" s="5">
        <v>7</v>
      </c>
      <c r="F32" s="21">
        <f t="shared" si="2"/>
        <v>4.5871559633027525E-3</v>
      </c>
      <c r="G32" s="5"/>
      <c r="H32" s="5"/>
      <c r="L32" s="22"/>
      <c r="M32" s="23"/>
    </row>
    <row r="33" spans="1:13" ht="15" customHeight="1" x14ac:dyDescent="0.3">
      <c r="A33" s="90" t="s">
        <v>36</v>
      </c>
      <c r="B33" s="86">
        <v>194</v>
      </c>
      <c r="C33" s="21">
        <f t="shared" si="1"/>
        <v>4.4302352135190681E-2</v>
      </c>
      <c r="E33" s="5">
        <v>18</v>
      </c>
      <c r="F33" s="21">
        <f t="shared" si="2"/>
        <v>9.2783505154639179E-2</v>
      </c>
      <c r="G33" s="5"/>
      <c r="H33" s="5"/>
      <c r="L33" s="82"/>
      <c r="M33" s="83"/>
    </row>
    <row r="34" spans="1:13" ht="15" customHeight="1" x14ac:dyDescent="0.3">
      <c r="A34" s="90" t="s">
        <v>176</v>
      </c>
      <c r="B34" s="86">
        <v>0</v>
      </c>
      <c r="C34" s="21">
        <f t="shared" si="1"/>
        <v>0</v>
      </c>
      <c r="E34" s="5"/>
      <c r="F34" s="21" t="e">
        <f t="shared" si="2"/>
        <v>#DIV/0!</v>
      </c>
      <c r="G34" s="5"/>
      <c r="H34" s="5"/>
      <c r="L34" s="82"/>
      <c r="M34" s="83"/>
    </row>
    <row r="35" spans="1:13" ht="15" customHeight="1" x14ac:dyDescent="0.3">
      <c r="A35" s="90" t="s">
        <v>44</v>
      </c>
      <c r="B35" s="86">
        <v>149</v>
      </c>
      <c r="C35" s="21">
        <f t="shared" si="1"/>
        <v>3.4026033340945422E-2</v>
      </c>
      <c r="E35" s="5">
        <v>4</v>
      </c>
      <c r="F35" s="21">
        <f t="shared" si="2"/>
        <v>2.6845637583892617E-2</v>
      </c>
      <c r="G35" s="5"/>
      <c r="H35" s="5"/>
      <c r="L35" s="82"/>
      <c r="M35" s="83"/>
    </row>
    <row r="36" spans="1:13" ht="15" customHeight="1" x14ac:dyDescent="0.3">
      <c r="A36" s="90" t="s">
        <v>25</v>
      </c>
      <c r="B36" s="86">
        <v>971</v>
      </c>
      <c r="C36" s="21">
        <f t="shared" si="1"/>
        <v>0.22174012331582554</v>
      </c>
      <c r="E36" s="5">
        <v>1</v>
      </c>
      <c r="F36" s="21">
        <f t="shared" si="2"/>
        <v>1.0298661174047373E-3</v>
      </c>
      <c r="G36" s="5"/>
      <c r="H36" s="5"/>
      <c r="L36" s="82"/>
      <c r="M36" s="83"/>
    </row>
    <row r="37" spans="1:13" ht="15" customHeight="1" x14ac:dyDescent="0.3">
      <c r="A37" s="90" t="s">
        <v>41</v>
      </c>
      <c r="B37" s="86">
        <v>113</v>
      </c>
      <c r="C37" s="21">
        <f t="shared" si="1"/>
        <v>2.5804978305549214E-2</v>
      </c>
      <c r="E37" s="5">
        <v>2</v>
      </c>
      <c r="F37" s="21">
        <f t="shared" si="2"/>
        <v>1.7699115044247787E-2</v>
      </c>
      <c r="G37" s="5"/>
      <c r="H37" s="5"/>
      <c r="L37" s="82"/>
      <c r="M37" s="83"/>
    </row>
    <row r="38" spans="1:13" ht="15" customHeight="1" x14ac:dyDescent="0.3">
      <c r="A38" s="90" t="s">
        <v>38</v>
      </c>
      <c r="B38" s="86">
        <v>145</v>
      </c>
      <c r="C38" s="21">
        <f t="shared" si="1"/>
        <v>3.3112582781456956E-2</v>
      </c>
      <c r="E38" s="5">
        <v>3</v>
      </c>
      <c r="F38" s="21">
        <f t="shared" si="2"/>
        <v>2.0689655172413793E-2</v>
      </c>
      <c r="G38" s="5"/>
      <c r="H38" s="5"/>
      <c r="L38" s="82"/>
      <c r="M38" s="83"/>
    </row>
    <row r="39" spans="1:13" ht="15" customHeight="1" x14ac:dyDescent="0.3">
      <c r="A39" s="90" t="s">
        <v>27</v>
      </c>
      <c r="B39" s="86">
        <v>330</v>
      </c>
      <c r="C39" s="21">
        <f t="shared" si="1"/>
        <v>7.5359671157798583E-2</v>
      </c>
      <c r="E39" s="5">
        <v>133</v>
      </c>
      <c r="F39" s="21">
        <f t="shared" si="2"/>
        <v>0.40303030303030302</v>
      </c>
      <c r="G39" s="5"/>
      <c r="H39" s="5"/>
      <c r="L39" s="82"/>
      <c r="M39" s="83"/>
    </row>
    <row r="40" spans="1:13" ht="15" customHeight="1" x14ac:dyDescent="0.3">
      <c r="A40" s="90" t="s">
        <v>32</v>
      </c>
      <c r="B40" s="86">
        <v>63</v>
      </c>
      <c r="C40" s="21">
        <f t="shared" si="1"/>
        <v>1.4386846311943365E-2</v>
      </c>
      <c r="E40" s="5">
        <v>1</v>
      </c>
      <c r="F40" s="21">
        <f t="shared" si="2"/>
        <v>1.5873015873015872E-2</v>
      </c>
      <c r="G40" s="5"/>
      <c r="H40" s="5"/>
      <c r="L40" s="82"/>
      <c r="M40" s="83"/>
    </row>
    <row r="41" spans="1:13" ht="15" customHeight="1" x14ac:dyDescent="0.3">
      <c r="A41" s="90" t="s">
        <v>30</v>
      </c>
      <c r="B41" s="86">
        <v>10</v>
      </c>
      <c r="C41" s="21">
        <f t="shared" si="1"/>
        <v>2.2836263987211693E-3</v>
      </c>
      <c r="E41" s="5">
        <v>0</v>
      </c>
      <c r="F41" s="21">
        <f t="shared" si="2"/>
        <v>0</v>
      </c>
      <c r="G41" s="5"/>
      <c r="H41" s="5"/>
      <c r="L41" s="82"/>
      <c r="M41" s="83"/>
    </row>
    <row r="42" spans="1:13" ht="15" customHeight="1" x14ac:dyDescent="0.3">
      <c r="A42" s="90" t="s">
        <v>34</v>
      </c>
      <c r="B42" s="86">
        <v>350</v>
      </c>
      <c r="C42" s="21">
        <f t="shared" si="1"/>
        <v>7.9926923955240925E-2</v>
      </c>
      <c r="E42" s="5">
        <v>1</v>
      </c>
      <c r="F42" s="21">
        <f t="shared" si="2"/>
        <v>2.8571428571428571E-3</v>
      </c>
      <c r="G42" s="5"/>
      <c r="H42" s="5"/>
      <c r="L42" s="82"/>
      <c r="M42" s="83"/>
    </row>
    <row r="43" spans="1:13" ht="15" customHeight="1" x14ac:dyDescent="0.3">
      <c r="A43" s="75" t="s">
        <v>124</v>
      </c>
      <c r="B43" s="75">
        <f>SUM(B18:B42)</f>
        <v>4379</v>
      </c>
      <c r="C43" s="56"/>
      <c r="D43" s="114"/>
      <c r="E43" s="75">
        <f>SUM(E18:E42)</f>
        <v>324</v>
      </c>
      <c r="F43" s="56"/>
      <c r="G43" s="5"/>
      <c r="H43" s="5"/>
      <c r="L43" s="82"/>
      <c r="M43" s="83"/>
    </row>
    <row r="44" spans="1:13" ht="15" customHeight="1" x14ac:dyDescent="0.3">
      <c r="A44" s="18"/>
      <c r="B44" s="18"/>
      <c r="C44" s="5"/>
      <c r="E44" s="18"/>
      <c r="F44" s="5"/>
      <c r="G44" s="5"/>
      <c r="H44" s="5"/>
      <c r="L44" s="82"/>
      <c r="M44" s="83"/>
    </row>
    <row r="45" spans="1:13" s="5" customFormat="1" x14ac:dyDescent="0.3"/>
    <row r="46" spans="1:13" s="5" customFormat="1" ht="15" customHeight="1" x14ac:dyDescent="0.3">
      <c r="A46" s="17" t="s">
        <v>15</v>
      </c>
      <c r="B46" s="6"/>
      <c r="C46" s="6"/>
    </row>
    <row r="47" spans="1:13" s="5" customFormat="1" ht="15" customHeight="1" x14ac:dyDescent="0.3">
      <c r="A47" s="73" t="s">
        <v>96</v>
      </c>
      <c r="B47" s="74" t="s">
        <v>16</v>
      </c>
      <c r="C47" s="74" t="s">
        <v>45</v>
      </c>
      <c r="D47" s="74" t="s">
        <v>46</v>
      </c>
      <c r="E47" s="74" t="s">
        <v>47</v>
      </c>
      <c r="F47" s="74" t="s">
        <v>48</v>
      </c>
      <c r="G47" s="74" t="s">
        <v>49</v>
      </c>
      <c r="H47" s="75" t="s">
        <v>50</v>
      </c>
    </row>
    <row r="48" spans="1:13" s="5" customFormat="1" ht="15" customHeight="1" x14ac:dyDescent="0.3">
      <c r="A48" s="84" t="s">
        <v>51</v>
      </c>
      <c r="B48" s="86">
        <v>33</v>
      </c>
      <c r="C48" s="86">
        <v>577</v>
      </c>
      <c r="D48" s="86"/>
      <c r="E48" s="86">
        <v>769</v>
      </c>
      <c r="F48" s="86">
        <v>876</v>
      </c>
      <c r="G48" s="86">
        <v>155</v>
      </c>
      <c r="H48" s="64">
        <f>SUM(B48:G48)</f>
        <v>2410</v>
      </c>
    </row>
    <row r="49" spans="1:9" s="5" customFormat="1" ht="15" customHeight="1" x14ac:dyDescent="0.3">
      <c r="A49" s="84" t="s">
        <v>100</v>
      </c>
      <c r="B49" s="86">
        <v>25</v>
      </c>
      <c r="C49" s="86">
        <v>115</v>
      </c>
      <c r="D49" s="86">
        <v>120</v>
      </c>
      <c r="E49" s="86">
        <v>253</v>
      </c>
      <c r="F49" s="86">
        <v>226</v>
      </c>
      <c r="G49" s="86">
        <v>101</v>
      </c>
      <c r="H49" s="64">
        <f t="shared" ref="H49:H71" si="3">SUM(B49:G49)</f>
        <v>840</v>
      </c>
    </row>
    <row r="50" spans="1:9" s="5" customFormat="1" ht="15" customHeight="1" x14ac:dyDescent="0.3">
      <c r="A50" s="84" t="s">
        <v>52</v>
      </c>
      <c r="B50" s="86">
        <v>78</v>
      </c>
      <c r="C50" s="86">
        <v>117</v>
      </c>
      <c r="D50" s="86">
        <v>111</v>
      </c>
      <c r="E50" s="86">
        <v>209</v>
      </c>
      <c r="F50" s="86">
        <v>206</v>
      </c>
      <c r="G50" s="86">
        <v>28</v>
      </c>
      <c r="H50" s="64">
        <f t="shared" si="3"/>
        <v>749</v>
      </c>
    </row>
    <row r="51" spans="1:9" s="5" customFormat="1" ht="15" customHeight="1" x14ac:dyDescent="0.3">
      <c r="A51" s="84" t="s">
        <v>20</v>
      </c>
      <c r="B51" s="86">
        <v>284</v>
      </c>
      <c r="C51" s="86">
        <v>1382</v>
      </c>
      <c r="D51" s="86"/>
      <c r="E51" s="86">
        <v>2198</v>
      </c>
      <c r="F51" s="86">
        <v>2349</v>
      </c>
      <c r="G51" s="86">
        <v>478</v>
      </c>
      <c r="H51" s="64">
        <f t="shared" si="3"/>
        <v>6691</v>
      </c>
    </row>
    <row r="52" spans="1:9" s="5" customFormat="1" ht="15" customHeight="1" x14ac:dyDescent="0.3">
      <c r="A52" s="84" t="s">
        <v>113</v>
      </c>
      <c r="B52" s="86">
        <v>30</v>
      </c>
      <c r="C52" s="86">
        <v>101</v>
      </c>
      <c r="D52" s="86"/>
      <c r="E52" s="86">
        <v>192</v>
      </c>
      <c r="F52" s="86">
        <v>192</v>
      </c>
      <c r="G52" s="86">
        <v>63</v>
      </c>
      <c r="H52" s="64">
        <f t="shared" si="3"/>
        <v>578</v>
      </c>
    </row>
    <row r="53" spans="1:9" s="5" customFormat="1" ht="15" customHeight="1" x14ac:dyDescent="0.3">
      <c r="A53" s="84" t="s">
        <v>139</v>
      </c>
      <c r="B53" s="89"/>
      <c r="C53" s="89"/>
      <c r="D53" s="89"/>
      <c r="E53" s="89"/>
      <c r="F53" s="89"/>
      <c r="G53" s="89"/>
      <c r="H53" s="64">
        <f t="shared" si="3"/>
        <v>0</v>
      </c>
    </row>
    <row r="54" spans="1:9" s="5" customFormat="1" ht="15" customHeight="1" x14ac:dyDescent="0.3">
      <c r="A54" s="84" t="s">
        <v>143</v>
      </c>
      <c r="B54" s="86"/>
      <c r="C54" s="86"/>
      <c r="D54" s="86">
        <v>1</v>
      </c>
      <c r="E54" s="86">
        <v>1</v>
      </c>
      <c r="F54" s="86"/>
      <c r="G54" s="86"/>
      <c r="H54" s="64">
        <f t="shared" si="3"/>
        <v>2</v>
      </c>
    </row>
    <row r="55" spans="1:9" s="5" customFormat="1" ht="15" customHeight="1" x14ac:dyDescent="0.3">
      <c r="A55" s="84" t="s">
        <v>162</v>
      </c>
      <c r="B55" s="86">
        <v>1</v>
      </c>
      <c r="C55" s="86">
        <v>48</v>
      </c>
      <c r="D55" s="86"/>
      <c r="E55" s="86">
        <v>49</v>
      </c>
      <c r="F55" s="86">
        <v>56</v>
      </c>
      <c r="G55" s="86"/>
      <c r="H55" s="64">
        <f t="shared" si="3"/>
        <v>154</v>
      </c>
    </row>
    <row r="56" spans="1:9" s="5" customFormat="1" ht="15" customHeight="1" x14ac:dyDescent="0.3">
      <c r="A56" s="84" t="s">
        <v>177</v>
      </c>
      <c r="B56" s="86"/>
      <c r="C56" s="86"/>
      <c r="D56" s="86"/>
      <c r="E56" s="86"/>
      <c r="F56" s="86"/>
      <c r="G56" s="86"/>
      <c r="H56" s="64">
        <f t="shared" si="3"/>
        <v>0</v>
      </c>
    </row>
    <row r="57" spans="1:9" s="5" customFormat="1" ht="15" customHeight="1" x14ac:dyDescent="0.3">
      <c r="A57" s="84" t="s">
        <v>163</v>
      </c>
      <c r="B57" s="86"/>
      <c r="C57" s="86">
        <v>3</v>
      </c>
      <c r="D57" s="86"/>
      <c r="E57" s="86">
        <v>2</v>
      </c>
      <c r="F57" s="86">
        <v>3</v>
      </c>
      <c r="G57" s="86"/>
      <c r="H57" s="64">
        <f t="shared" si="3"/>
        <v>8</v>
      </c>
    </row>
    <row r="58" spans="1:9" s="5" customFormat="1" ht="15" customHeight="1" x14ac:dyDescent="0.3">
      <c r="A58" s="84" t="s">
        <v>164</v>
      </c>
      <c r="B58" s="86">
        <v>8</v>
      </c>
      <c r="C58" s="86">
        <v>42</v>
      </c>
      <c r="D58" s="86">
        <v>3</v>
      </c>
      <c r="E58" s="86">
        <v>47</v>
      </c>
      <c r="F58" s="86">
        <v>59</v>
      </c>
      <c r="G58" s="86"/>
      <c r="H58" s="64">
        <f t="shared" si="3"/>
        <v>159</v>
      </c>
    </row>
    <row r="59" spans="1:9" s="5" customFormat="1" ht="15" customHeight="1" x14ac:dyDescent="0.3">
      <c r="A59" s="84" t="s">
        <v>126</v>
      </c>
      <c r="B59" s="86"/>
      <c r="C59" s="86">
        <v>6</v>
      </c>
      <c r="D59" s="86"/>
      <c r="E59" s="86">
        <v>6</v>
      </c>
      <c r="F59" s="86">
        <v>6</v>
      </c>
      <c r="G59" s="86"/>
      <c r="H59" s="64">
        <f t="shared" si="3"/>
        <v>18</v>
      </c>
    </row>
    <row r="60" spans="1:9" s="5" customFormat="1" ht="15" customHeight="1" x14ac:dyDescent="0.3">
      <c r="A60" s="84" t="s">
        <v>53</v>
      </c>
      <c r="B60" s="86">
        <v>201</v>
      </c>
      <c r="C60" s="86">
        <v>382</v>
      </c>
      <c r="D60" s="86">
        <v>165</v>
      </c>
      <c r="E60" s="86">
        <v>596</v>
      </c>
      <c r="F60" s="86">
        <v>678</v>
      </c>
      <c r="G60" s="86"/>
      <c r="H60" s="64">
        <f t="shared" si="3"/>
        <v>2022</v>
      </c>
    </row>
    <row r="61" spans="1:9" s="5" customFormat="1" ht="15" customHeight="1" x14ac:dyDescent="0.3">
      <c r="A61" s="84" t="s">
        <v>151</v>
      </c>
      <c r="B61" s="86"/>
      <c r="C61" s="86"/>
      <c r="D61" s="86"/>
      <c r="E61" s="86"/>
      <c r="F61" s="86"/>
      <c r="G61" s="86"/>
      <c r="H61" s="64">
        <f t="shared" si="3"/>
        <v>0</v>
      </c>
    </row>
    <row r="62" spans="1:9" s="5" customFormat="1" ht="15" customHeight="1" x14ac:dyDescent="0.3">
      <c r="A62" s="84" t="s">
        <v>133</v>
      </c>
      <c r="B62" s="86">
        <v>2</v>
      </c>
      <c r="C62" s="86">
        <v>7</v>
      </c>
      <c r="D62" s="86">
        <v>5</v>
      </c>
      <c r="E62" s="86">
        <v>9</v>
      </c>
      <c r="F62" s="86">
        <v>10</v>
      </c>
      <c r="G62" s="86"/>
      <c r="H62" s="64">
        <f t="shared" si="3"/>
        <v>33</v>
      </c>
      <c r="I62" s="64"/>
    </row>
    <row r="63" spans="1:9" s="5" customFormat="1" ht="15" customHeight="1" x14ac:dyDescent="0.3">
      <c r="A63" s="84" t="s">
        <v>54</v>
      </c>
      <c r="B63" s="86">
        <v>87</v>
      </c>
      <c r="C63" s="86">
        <v>36</v>
      </c>
      <c r="D63" s="86">
        <v>100</v>
      </c>
      <c r="E63" s="86">
        <v>179</v>
      </c>
      <c r="F63" s="86">
        <v>88</v>
      </c>
      <c r="G63" s="86">
        <v>42</v>
      </c>
      <c r="H63" s="64">
        <f t="shared" si="3"/>
        <v>532</v>
      </c>
      <c r="I63" s="64"/>
    </row>
    <row r="64" spans="1:9" s="5" customFormat="1" ht="15" customHeight="1" x14ac:dyDescent="0.3">
      <c r="A64" s="84" t="s">
        <v>55</v>
      </c>
      <c r="B64" s="89">
        <v>80</v>
      </c>
      <c r="C64" s="89">
        <v>55</v>
      </c>
      <c r="D64" s="89">
        <v>79</v>
      </c>
      <c r="E64" s="89">
        <v>136</v>
      </c>
      <c r="F64" s="89">
        <v>111</v>
      </c>
      <c r="G64" s="89"/>
      <c r="H64" s="64">
        <f t="shared" si="3"/>
        <v>461</v>
      </c>
      <c r="I64" s="64"/>
    </row>
    <row r="65" spans="1:9" s="5" customFormat="1" ht="15" customHeight="1" x14ac:dyDescent="0.3">
      <c r="A65" s="5" t="s">
        <v>39</v>
      </c>
      <c r="B65" s="5">
        <v>123</v>
      </c>
      <c r="C65" s="5">
        <v>391</v>
      </c>
      <c r="E65" s="5">
        <v>1065</v>
      </c>
      <c r="F65" s="5">
        <v>837</v>
      </c>
      <c r="G65" s="5">
        <v>587</v>
      </c>
      <c r="H65" s="64">
        <f t="shared" si="3"/>
        <v>3003</v>
      </c>
      <c r="I65" s="64"/>
    </row>
    <row r="66" spans="1:9" s="5" customFormat="1" ht="15" customHeight="1" x14ac:dyDescent="0.3">
      <c r="A66" s="5" t="s">
        <v>56</v>
      </c>
      <c r="B66" s="5">
        <v>11</v>
      </c>
      <c r="C66" s="5">
        <v>166</v>
      </c>
      <c r="D66" s="5">
        <v>56</v>
      </c>
      <c r="E66" s="5">
        <v>217</v>
      </c>
      <c r="F66" s="122">
        <v>296</v>
      </c>
      <c r="G66" s="122">
        <v>51</v>
      </c>
      <c r="H66" s="64">
        <f t="shared" si="3"/>
        <v>797</v>
      </c>
    </row>
    <row r="67" spans="1:9" s="5" customFormat="1" ht="15" customHeight="1" x14ac:dyDescent="0.3">
      <c r="A67" s="5" t="s">
        <v>57</v>
      </c>
      <c r="B67" s="5">
        <v>100</v>
      </c>
      <c r="C67" s="5">
        <v>85</v>
      </c>
      <c r="D67" s="5">
        <v>121</v>
      </c>
      <c r="E67" s="5">
        <v>216</v>
      </c>
      <c r="F67" s="122">
        <v>160</v>
      </c>
      <c r="G67" s="122"/>
      <c r="H67" s="64">
        <f t="shared" si="3"/>
        <v>682</v>
      </c>
    </row>
    <row r="68" spans="1:9" s="5" customFormat="1" ht="15" customHeight="1" x14ac:dyDescent="0.3">
      <c r="A68" s="5" t="s">
        <v>58</v>
      </c>
      <c r="B68" s="5">
        <v>13</v>
      </c>
      <c r="C68" s="5">
        <v>335</v>
      </c>
      <c r="D68" s="5">
        <v>426</v>
      </c>
      <c r="E68" s="5">
        <v>746</v>
      </c>
      <c r="F68" s="122">
        <v>568</v>
      </c>
      <c r="G68" s="122">
        <v>396</v>
      </c>
      <c r="H68" s="64">
        <f t="shared" si="3"/>
        <v>2484</v>
      </c>
    </row>
    <row r="69" spans="1:9" s="5" customFormat="1" ht="15" customHeight="1" x14ac:dyDescent="0.3">
      <c r="A69" s="5" t="s">
        <v>59</v>
      </c>
      <c r="B69" s="5">
        <v>147</v>
      </c>
      <c r="C69" s="5">
        <v>225</v>
      </c>
      <c r="D69" s="5">
        <v>109</v>
      </c>
      <c r="E69" s="5">
        <v>383</v>
      </c>
      <c r="F69" s="122">
        <v>416</v>
      </c>
      <c r="G69" s="122"/>
      <c r="H69" s="64">
        <f t="shared" si="3"/>
        <v>1280</v>
      </c>
    </row>
    <row r="70" spans="1:9" s="5" customFormat="1" ht="15" customHeight="1" x14ac:dyDescent="0.3">
      <c r="A70" s="5" t="s">
        <v>60</v>
      </c>
      <c r="B70" s="5">
        <v>14</v>
      </c>
      <c r="C70" s="5">
        <v>116</v>
      </c>
      <c r="D70" s="5">
        <v>58</v>
      </c>
      <c r="E70" s="5">
        <v>187</v>
      </c>
      <c r="F70" s="122">
        <v>224</v>
      </c>
      <c r="G70" s="122">
        <v>45</v>
      </c>
      <c r="H70" s="64">
        <f t="shared" si="3"/>
        <v>644</v>
      </c>
    </row>
    <row r="71" spans="1:9" s="5" customFormat="1" ht="15" customHeight="1" x14ac:dyDescent="0.3">
      <c r="A71" s="5" t="s">
        <v>61</v>
      </c>
      <c r="B71" s="5">
        <v>116</v>
      </c>
      <c r="C71" s="5">
        <v>190</v>
      </c>
      <c r="D71" s="5">
        <v>119</v>
      </c>
      <c r="E71" s="5">
        <v>315</v>
      </c>
      <c r="F71" s="122">
        <v>343</v>
      </c>
      <c r="G71" s="122">
        <v>46</v>
      </c>
      <c r="H71" s="64">
        <f t="shared" si="3"/>
        <v>1129</v>
      </c>
    </row>
    <row r="72" spans="1:9" s="5" customFormat="1" ht="15" customHeight="1" x14ac:dyDescent="0.3">
      <c r="A72" s="111" t="s">
        <v>3</v>
      </c>
      <c r="B72" s="112">
        <f>SUM(B48:B71)</f>
        <v>1353</v>
      </c>
      <c r="C72" s="112">
        <f t="shared" ref="C72:H72" si="4">SUM(C48:C71)</f>
        <v>4379</v>
      </c>
      <c r="D72" s="112">
        <f t="shared" si="4"/>
        <v>1473</v>
      </c>
      <c r="E72" s="112">
        <f t="shared" si="4"/>
        <v>7775</v>
      </c>
      <c r="F72" s="112">
        <f t="shared" si="4"/>
        <v>7704</v>
      </c>
      <c r="G72" s="112">
        <f t="shared" si="4"/>
        <v>1992</v>
      </c>
      <c r="H72" s="112">
        <f t="shared" si="4"/>
        <v>24676</v>
      </c>
    </row>
    <row r="73" spans="1:9" s="5" customFormat="1" ht="15" customHeight="1" x14ac:dyDescent="0.3">
      <c r="A73" s="93"/>
      <c r="B73" s="94"/>
      <c r="C73" s="94"/>
      <c r="D73" s="94"/>
      <c r="E73" s="94"/>
      <c r="F73" s="94"/>
      <c r="G73" s="94"/>
      <c r="H73" s="94"/>
    </row>
    <row r="74" spans="1:9" s="5" customFormat="1" ht="15" customHeight="1" x14ac:dyDescent="0.3">
      <c r="F74" s="21"/>
      <c r="G74" s="21"/>
    </row>
    <row r="75" spans="1:9" s="5" customFormat="1" ht="15" customHeight="1" x14ac:dyDescent="0.3">
      <c r="A75" s="17" t="s">
        <v>99</v>
      </c>
      <c r="B75" s="19" t="s">
        <v>3</v>
      </c>
      <c r="C75" s="20" t="s">
        <v>2</v>
      </c>
      <c r="F75" s="21"/>
      <c r="G75" s="21"/>
    </row>
    <row r="76" spans="1:9" s="5" customFormat="1" ht="15" customHeight="1" x14ac:dyDescent="0.3">
      <c r="A76" s="24" t="s">
        <v>72</v>
      </c>
      <c r="B76" s="85">
        <v>494</v>
      </c>
      <c r="C76" s="31">
        <f>B76/B80</f>
        <v>6.3536977491961411E-2</v>
      </c>
      <c r="E76" s="45" t="s">
        <v>169</v>
      </c>
      <c r="F76" s="24"/>
      <c r="G76" s="25"/>
    </row>
    <row r="77" spans="1:9" s="5" customFormat="1" ht="15" customHeight="1" x14ac:dyDescent="0.3">
      <c r="A77" s="24" t="s">
        <v>42</v>
      </c>
      <c r="B77" s="85">
        <v>2102</v>
      </c>
      <c r="C77" s="31">
        <f>B77/B80</f>
        <v>0.27035369774919615</v>
      </c>
      <c r="E77" s="45" t="s">
        <v>170</v>
      </c>
      <c r="F77" s="24"/>
      <c r="G77" s="25"/>
    </row>
    <row r="78" spans="1:9" s="5" customFormat="1" ht="15" customHeight="1" x14ac:dyDescent="0.3">
      <c r="A78" s="24" t="s">
        <v>73</v>
      </c>
      <c r="B78" s="85">
        <v>2603</v>
      </c>
      <c r="C78" s="31">
        <f>B78/B80</f>
        <v>0.33479099678456592</v>
      </c>
      <c r="E78" s="45" t="s">
        <v>171</v>
      </c>
      <c r="F78" s="24"/>
      <c r="G78" s="25"/>
    </row>
    <row r="79" spans="1:9" s="5" customFormat="1" ht="15" customHeight="1" x14ac:dyDescent="0.3">
      <c r="A79" s="24" t="s">
        <v>18</v>
      </c>
      <c r="B79" s="85">
        <v>2576</v>
      </c>
      <c r="C79" s="31">
        <f>B79/B80</f>
        <v>0.33131832797427652</v>
      </c>
      <c r="E79" s="45" t="s">
        <v>172</v>
      </c>
      <c r="F79" s="24"/>
      <c r="G79" s="25"/>
    </row>
    <row r="80" spans="1:9" s="5" customFormat="1" ht="15" customHeight="1" x14ac:dyDescent="0.3">
      <c r="A80" s="75" t="s">
        <v>50</v>
      </c>
      <c r="B80" s="75">
        <f>SUM(B76:B79)</f>
        <v>7775</v>
      </c>
      <c r="C80" s="81">
        <f>SUM(C76:C79)</f>
        <v>1</v>
      </c>
      <c r="F80" s="21"/>
      <c r="G80" s="21"/>
    </row>
    <row r="81" spans="1:12" s="5" customFormat="1" ht="15" customHeight="1" x14ac:dyDescent="0.3"/>
    <row r="82" spans="1:12" s="34" customFormat="1" ht="27" customHeight="1" x14ac:dyDescent="0.3">
      <c r="A82" s="32" t="s">
        <v>74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51"/>
    </row>
    <row r="83" spans="1:12" s="5" customFormat="1" ht="45" customHeight="1" x14ac:dyDescent="0.3">
      <c r="A83" s="124" t="s">
        <v>96</v>
      </c>
      <c r="B83" s="44" t="s">
        <v>62</v>
      </c>
      <c r="C83" s="44" t="s">
        <v>63</v>
      </c>
      <c r="D83" s="44" t="s">
        <v>64</v>
      </c>
      <c r="E83" s="44" t="s">
        <v>65</v>
      </c>
      <c r="F83" s="44" t="s">
        <v>66</v>
      </c>
      <c r="G83" s="44" t="s">
        <v>67</v>
      </c>
      <c r="H83" s="44" t="s">
        <v>68</v>
      </c>
      <c r="I83" s="44" t="s">
        <v>69</v>
      </c>
      <c r="J83" s="44" t="s">
        <v>70</v>
      </c>
      <c r="K83" s="123" t="s">
        <v>71</v>
      </c>
      <c r="L83" s="97" t="s">
        <v>50</v>
      </c>
    </row>
    <row r="84" spans="1:12" s="5" customFormat="1" ht="15" customHeight="1" x14ac:dyDescent="0.3">
      <c r="A84" s="90" t="s">
        <v>51</v>
      </c>
      <c r="B84" s="86"/>
      <c r="C84" s="86"/>
      <c r="D84" s="86">
        <v>41</v>
      </c>
      <c r="E84" s="86">
        <v>704</v>
      </c>
      <c r="F84" s="86">
        <v>12</v>
      </c>
      <c r="G84" s="86">
        <v>12</v>
      </c>
      <c r="H84" s="86"/>
      <c r="I84" s="86"/>
      <c r="J84" s="86"/>
      <c r="K84" s="86"/>
      <c r="L84" s="3">
        <f t="shared" ref="L84:L107" si="5">SUM(B84:K84)</f>
        <v>769</v>
      </c>
    </row>
    <row r="85" spans="1:12" s="5" customFormat="1" ht="15" customHeight="1" x14ac:dyDescent="0.3">
      <c r="A85" s="90" t="s">
        <v>100</v>
      </c>
      <c r="B85" s="86">
        <v>7</v>
      </c>
      <c r="C85" s="86">
        <v>1</v>
      </c>
      <c r="D85" s="86"/>
      <c r="E85" s="86">
        <v>102</v>
      </c>
      <c r="F85" s="86">
        <v>43</v>
      </c>
      <c r="G85" s="86">
        <v>100</v>
      </c>
      <c r="H85" s="86"/>
      <c r="I85" s="86"/>
      <c r="J85" s="86"/>
      <c r="K85" s="86"/>
      <c r="L85" s="3">
        <f t="shared" si="5"/>
        <v>253</v>
      </c>
    </row>
    <row r="86" spans="1:12" s="5" customFormat="1" ht="15" customHeight="1" x14ac:dyDescent="0.3">
      <c r="A86" s="90" t="s">
        <v>52</v>
      </c>
      <c r="B86" s="86"/>
      <c r="C86" s="86"/>
      <c r="D86" s="86"/>
      <c r="E86" s="86">
        <v>93</v>
      </c>
      <c r="F86" s="86">
        <v>84</v>
      </c>
      <c r="G86" s="86">
        <v>32</v>
      </c>
      <c r="H86" s="86"/>
      <c r="I86" s="86"/>
      <c r="J86" s="86"/>
      <c r="K86" s="86"/>
      <c r="L86" s="3">
        <f t="shared" si="5"/>
        <v>209</v>
      </c>
    </row>
    <row r="87" spans="1:12" s="5" customFormat="1" ht="15" customHeight="1" x14ac:dyDescent="0.3">
      <c r="A87" s="90" t="s">
        <v>20</v>
      </c>
      <c r="B87" s="86"/>
      <c r="C87" s="86"/>
      <c r="D87" s="86">
        <v>144</v>
      </c>
      <c r="E87" s="86">
        <v>1433</v>
      </c>
      <c r="F87" s="86">
        <v>32</v>
      </c>
      <c r="G87" s="86">
        <v>589</v>
      </c>
      <c r="H87" s="86"/>
      <c r="I87" s="86"/>
      <c r="J87" s="86"/>
      <c r="K87" s="86"/>
      <c r="L87" s="3">
        <f t="shared" si="5"/>
        <v>2198</v>
      </c>
    </row>
    <row r="88" spans="1:12" s="5" customFormat="1" ht="15" customHeight="1" x14ac:dyDescent="0.3">
      <c r="A88" s="90" t="s">
        <v>113</v>
      </c>
      <c r="B88" s="86"/>
      <c r="C88" s="86">
        <v>23</v>
      </c>
      <c r="D88" s="86">
        <v>19</v>
      </c>
      <c r="E88" s="86">
        <v>86</v>
      </c>
      <c r="F88" s="86">
        <v>29</v>
      </c>
      <c r="G88" s="86">
        <v>35</v>
      </c>
      <c r="H88" s="86"/>
      <c r="I88" s="86"/>
      <c r="J88" s="86"/>
      <c r="K88" s="86"/>
      <c r="L88" s="3">
        <f t="shared" si="5"/>
        <v>192</v>
      </c>
    </row>
    <row r="89" spans="1:12" s="5" customFormat="1" ht="15" customHeight="1" x14ac:dyDescent="0.3">
      <c r="A89" s="90" t="s">
        <v>139</v>
      </c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3">
        <f t="shared" si="5"/>
        <v>0</v>
      </c>
    </row>
    <row r="90" spans="1:12" s="5" customFormat="1" ht="15" customHeight="1" x14ac:dyDescent="0.3">
      <c r="A90" s="90" t="s">
        <v>143</v>
      </c>
      <c r="B90" s="86"/>
      <c r="C90" s="86"/>
      <c r="D90" s="86"/>
      <c r="E90" s="86"/>
      <c r="F90" s="86">
        <v>1</v>
      </c>
      <c r="G90" s="86"/>
      <c r="H90" s="86"/>
      <c r="I90" s="86"/>
      <c r="J90" s="86"/>
      <c r="K90" s="86"/>
      <c r="L90" s="3">
        <f t="shared" si="5"/>
        <v>1</v>
      </c>
    </row>
    <row r="91" spans="1:12" s="5" customFormat="1" ht="15" customHeight="1" x14ac:dyDescent="0.3">
      <c r="A91" s="90" t="s">
        <v>162</v>
      </c>
      <c r="B91" s="86"/>
      <c r="C91" s="86"/>
      <c r="D91" s="86">
        <v>4</v>
      </c>
      <c r="E91" s="86"/>
      <c r="F91" s="86">
        <v>1</v>
      </c>
      <c r="G91" s="86">
        <v>44</v>
      </c>
      <c r="H91" s="86"/>
      <c r="I91" s="86"/>
      <c r="J91" s="86"/>
      <c r="K91" s="86"/>
      <c r="L91" s="3">
        <f t="shared" si="5"/>
        <v>49</v>
      </c>
    </row>
    <row r="92" spans="1:12" s="5" customFormat="1" ht="15" customHeight="1" x14ac:dyDescent="0.3">
      <c r="A92" s="90" t="s">
        <v>177</v>
      </c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3">
        <f t="shared" si="5"/>
        <v>0</v>
      </c>
    </row>
    <row r="93" spans="1:12" s="5" customFormat="1" ht="15" customHeight="1" x14ac:dyDescent="0.3">
      <c r="A93" s="90" t="s">
        <v>163</v>
      </c>
      <c r="B93" s="86"/>
      <c r="C93" s="86"/>
      <c r="D93" s="86"/>
      <c r="E93" s="86"/>
      <c r="F93" s="86">
        <v>2</v>
      </c>
      <c r="G93" s="86"/>
      <c r="H93" s="86"/>
      <c r="I93" s="86"/>
      <c r="J93" s="86"/>
      <c r="K93" s="86"/>
      <c r="L93" s="3">
        <f t="shared" si="5"/>
        <v>2</v>
      </c>
    </row>
    <row r="94" spans="1:12" s="5" customFormat="1" ht="15" customHeight="1" x14ac:dyDescent="0.3">
      <c r="A94" s="90" t="s">
        <v>164</v>
      </c>
      <c r="B94" s="86"/>
      <c r="C94" s="86"/>
      <c r="D94" s="86">
        <v>2</v>
      </c>
      <c r="E94" s="86">
        <v>23</v>
      </c>
      <c r="F94" s="86">
        <v>1</v>
      </c>
      <c r="G94" s="86">
        <v>21</v>
      </c>
      <c r="H94" s="86"/>
      <c r="I94" s="86"/>
      <c r="J94" s="86"/>
      <c r="K94" s="86"/>
      <c r="L94" s="3">
        <f t="shared" si="5"/>
        <v>47</v>
      </c>
    </row>
    <row r="95" spans="1:12" s="5" customFormat="1" ht="15" customHeight="1" x14ac:dyDescent="0.3">
      <c r="A95" s="90" t="s">
        <v>126</v>
      </c>
      <c r="B95" s="86"/>
      <c r="C95" s="86"/>
      <c r="D95" s="86">
        <v>6</v>
      </c>
      <c r="E95" s="86"/>
      <c r="F95" s="86"/>
      <c r="G95" s="86"/>
      <c r="H95" s="86"/>
      <c r="I95" s="86"/>
      <c r="J95" s="86"/>
      <c r="K95" s="86"/>
      <c r="L95" s="3">
        <f t="shared" si="5"/>
        <v>6</v>
      </c>
    </row>
    <row r="96" spans="1:12" s="5" customFormat="1" ht="15" customHeight="1" x14ac:dyDescent="0.3">
      <c r="A96" s="90" t="s">
        <v>53</v>
      </c>
      <c r="B96" s="86">
        <v>16</v>
      </c>
      <c r="C96" s="86">
        <v>16</v>
      </c>
      <c r="D96" s="86">
        <v>88</v>
      </c>
      <c r="E96" s="86">
        <v>141</v>
      </c>
      <c r="F96" s="86">
        <v>26</v>
      </c>
      <c r="G96" s="86">
        <v>287</v>
      </c>
      <c r="H96" s="86"/>
      <c r="I96" s="86"/>
      <c r="J96" s="86"/>
      <c r="K96" s="86">
        <v>22</v>
      </c>
      <c r="L96" s="3">
        <f t="shared" si="5"/>
        <v>596</v>
      </c>
    </row>
    <row r="97" spans="1:12" s="5" customFormat="1" ht="15" customHeight="1" x14ac:dyDescent="0.3">
      <c r="A97" s="90" t="s">
        <v>151</v>
      </c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3">
        <f t="shared" si="5"/>
        <v>0</v>
      </c>
    </row>
    <row r="98" spans="1:12" s="5" customFormat="1" ht="15" customHeight="1" x14ac:dyDescent="0.3">
      <c r="A98" s="90" t="s">
        <v>133</v>
      </c>
      <c r="B98" s="86"/>
      <c r="C98" s="86"/>
      <c r="D98" s="86"/>
      <c r="E98" s="86"/>
      <c r="F98" s="86"/>
      <c r="G98" s="86"/>
      <c r="H98" s="86"/>
      <c r="I98" s="86"/>
      <c r="J98" s="86"/>
      <c r="K98" s="86">
        <v>9</v>
      </c>
      <c r="L98" s="3">
        <f t="shared" si="5"/>
        <v>9</v>
      </c>
    </row>
    <row r="99" spans="1:12" s="5" customFormat="1" ht="15" customHeight="1" x14ac:dyDescent="0.3">
      <c r="A99" s="90" t="s">
        <v>54</v>
      </c>
      <c r="B99" s="86"/>
      <c r="C99" s="86"/>
      <c r="D99" s="86">
        <v>26</v>
      </c>
      <c r="E99" s="86">
        <v>74</v>
      </c>
      <c r="F99" s="86">
        <v>1</v>
      </c>
      <c r="G99" s="86">
        <v>78</v>
      </c>
      <c r="H99" s="86"/>
      <c r="I99" s="86"/>
      <c r="J99" s="86"/>
      <c r="K99" s="86"/>
      <c r="L99" s="3">
        <f t="shared" si="5"/>
        <v>179</v>
      </c>
    </row>
    <row r="100" spans="1:12" s="5" customFormat="1" ht="15" customHeight="1" x14ac:dyDescent="0.3">
      <c r="A100" s="90" t="s">
        <v>55</v>
      </c>
      <c r="B100" s="86"/>
      <c r="C100" s="86"/>
      <c r="D100" s="86">
        <v>42</v>
      </c>
      <c r="E100" s="86">
        <v>45</v>
      </c>
      <c r="F100" s="86">
        <v>1</v>
      </c>
      <c r="G100" s="86">
        <v>48</v>
      </c>
      <c r="H100" s="86"/>
      <c r="I100" s="86"/>
      <c r="J100" s="86"/>
      <c r="K100" s="86"/>
      <c r="L100" s="3">
        <f t="shared" si="5"/>
        <v>136</v>
      </c>
    </row>
    <row r="101" spans="1:12" x14ac:dyDescent="0.3">
      <c r="A101" s="90" t="s">
        <v>39</v>
      </c>
      <c r="B101" s="86"/>
      <c r="C101" s="86"/>
      <c r="D101" s="86">
        <v>142</v>
      </c>
      <c r="E101" s="86">
        <v>809</v>
      </c>
      <c r="F101" s="86">
        <v>86</v>
      </c>
      <c r="G101" s="86">
        <v>28</v>
      </c>
      <c r="H101" s="86"/>
      <c r="I101" s="86"/>
      <c r="J101" s="86"/>
      <c r="K101" s="86"/>
      <c r="L101" s="3">
        <f t="shared" si="5"/>
        <v>1065</v>
      </c>
    </row>
    <row r="102" spans="1:12" s="5" customFormat="1" x14ac:dyDescent="0.3">
      <c r="A102" s="90" t="s">
        <v>56</v>
      </c>
      <c r="B102" s="86"/>
      <c r="C102" s="86"/>
      <c r="D102" s="86"/>
      <c r="E102" s="86">
        <v>9</v>
      </c>
      <c r="F102" s="86">
        <v>199</v>
      </c>
      <c r="G102" s="86">
        <v>9</v>
      </c>
      <c r="H102" s="86"/>
      <c r="I102" s="86"/>
      <c r="J102" s="86"/>
      <c r="K102" s="86"/>
      <c r="L102" s="3">
        <f t="shared" si="5"/>
        <v>217</v>
      </c>
    </row>
    <row r="103" spans="1:12" s="5" customFormat="1" x14ac:dyDescent="0.3">
      <c r="A103" s="90" t="s">
        <v>57</v>
      </c>
      <c r="B103" s="86"/>
      <c r="C103" s="86"/>
      <c r="D103" s="86">
        <v>18</v>
      </c>
      <c r="E103" s="86">
        <v>91</v>
      </c>
      <c r="F103" s="86"/>
      <c r="G103" s="86">
        <v>107</v>
      </c>
      <c r="H103" s="86"/>
      <c r="I103" s="86"/>
      <c r="J103" s="86"/>
      <c r="K103" s="86"/>
      <c r="L103" s="3">
        <f t="shared" si="5"/>
        <v>216</v>
      </c>
    </row>
    <row r="104" spans="1:12" s="5" customFormat="1" x14ac:dyDescent="0.3">
      <c r="A104" s="90" t="s">
        <v>58</v>
      </c>
      <c r="B104" s="86"/>
      <c r="C104" s="86"/>
      <c r="D104" s="86"/>
      <c r="E104" s="86">
        <v>746</v>
      </c>
      <c r="F104" s="86"/>
      <c r="G104" s="86"/>
      <c r="H104" s="86"/>
      <c r="I104" s="86"/>
      <c r="J104" s="86"/>
      <c r="K104" s="86"/>
      <c r="L104" s="3">
        <f t="shared" si="5"/>
        <v>746</v>
      </c>
    </row>
    <row r="105" spans="1:12" s="5" customFormat="1" x14ac:dyDescent="0.3">
      <c r="A105" s="90" t="s">
        <v>59</v>
      </c>
      <c r="B105" s="86"/>
      <c r="C105" s="86"/>
      <c r="D105" s="86"/>
      <c r="E105" s="86">
        <v>217</v>
      </c>
      <c r="F105" s="86">
        <v>62</v>
      </c>
      <c r="G105" s="86">
        <v>6</v>
      </c>
      <c r="H105" s="86">
        <v>50</v>
      </c>
      <c r="I105" s="86">
        <v>43</v>
      </c>
      <c r="J105" s="86">
        <v>5</v>
      </c>
      <c r="K105" s="86"/>
      <c r="L105" s="3">
        <f t="shared" si="5"/>
        <v>383</v>
      </c>
    </row>
    <row r="106" spans="1:12" s="5" customFormat="1" x14ac:dyDescent="0.3">
      <c r="A106" s="90" t="s">
        <v>60</v>
      </c>
      <c r="B106" s="86"/>
      <c r="C106" s="86"/>
      <c r="D106" s="86">
        <v>31</v>
      </c>
      <c r="E106" s="86">
        <v>96</v>
      </c>
      <c r="F106" s="86">
        <v>9</v>
      </c>
      <c r="G106" s="86">
        <v>51</v>
      </c>
      <c r="H106" s="86"/>
      <c r="I106" s="86"/>
      <c r="J106" s="86"/>
      <c r="K106" s="86"/>
      <c r="L106" s="3">
        <f t="shared" si="5"/>
        <v>187</v>
      </c>
    </row>
    <row r="107" spans="1:12" s="5" customFormat="1" x14ac:dyDescent="0.3">
      <c r="A107" s="90" t="s">
        <v>61</v>
      </c>
      <c r="B107" s="86"/>
      <c r="C107" s="86"/>
      <c r="D107" s="86">
        <v>15</v>
      </c>
      <c r="E107" s="86">
        <v>113</v>
      </c>
      <c r="F107" s="86">
        <v>7</v>
      </c>
      <c r="G107" s="86">
        <v>180</v>
      </c>
      <c r="H107" s="86"/>
      <c r="I107" s="86"/>
      <c r="J107" s="86"/>
      <c r="K107" s="86"/>
      <c r="L107" s="3">
        <f t="shared" si="5"/>
        <v>315</v>
      </c>
    </row>
    <row r="108" spans="1:12" s="5" customFormat="1" x14ac:dyDescent="0.3">
      <c r="A108" s="49" t="s">
        <v>50</v>
      </c>
      <c r="B108" s="50">
        <f>SUM(B84:B107)</f>
        <v>23</v>
      </c>
      <c r="C108" s="50">
        <f t="shared" ref="C108:L108" si="6">SUM(C84:C107)</f>
        <v>40</v>
      </c>
      <c r="D108" s="50">
        <f t="shared" si="6"/>
        <v>578</v>
      </c>
      <c r="E108" s="50">
        <f t="shared" si="6"/>
        <v>4782</v>
      </c>
      <c r="F108" s="50">
        <f t="shared" si="6"/>
        <v>596</v>
      </c>
      <c r="G108" s="50">
        <f t="shared" si="6"/>
        <v>1627</v>
      </c>
      <c r="H108" s="50">
        <f t="shared" si="6"/>
        <v>50</v>
      </c>
      <c r="I108" s="50">
        <f t="shared" si="6"/>
        <v>43</v>
      </c>
      <c r="J108" s="50">
        <f t="shared" si="6"/>
        <v>5</v>
      </c>
      <c r="K108" s="50">
        <f t="shared" si="6"/>
        <v>31</v>
      </c>
      <c r="L108" s="50">
        <f t="shared" si="6"/>
        <v>7775</v>
      </c>
    </row>
    <row r="109" spans="1:12" s="5" customFormat="1" x14ac:dyDescent="0.3"/>
    <row r="110" spans="1:12" s="5" customFormat="1" x14ac:dyDescent="0.3"/>
    <row r="111" spans="1:12" s="5" customFormat="1" x14ac:dyDescent="0.3"/>
    <row r="112" spans="1:12" s="5" customFormat="1" ht="15" customHeight="1" x14ac:dyDescent="0.3"/>
    <row r="113" spans="1:22" s="37" customFormat="1" ht="15" customHeight="1" x14ac:dyDescent="0.3">
      <c r="A113" s="35" t="s">
        <v>75</v>
      </c>
      <c r="B113" s="26" t="s">
        <v>77</v>
      </c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</row>
    <row r="114" spans="1:22" s="34" customFormat="1" ht="41.45" customHeight="1" x14ac:dyDescent="0.3">
      <c r="A114" s="44" t="s">
        <v>76</v>
      </c>
      <c r="B114" s="87" t="s">
        <v>51</v>
      </c>
      <c r="C114" s="87" t="s">
        <v>100</v>
      </c>
      <c r="D114" s="87" t="s">
        <v>52</v>
      </c>
      <c r="E114" s="87" t="s">
        <v>20</v>
      </c>
      <c r="F114" s="87" t="s">
        <v>113</v>
      </c>
      <c r="G114" s="87" t="s">
        <v>162</v>
      </c>
      <c r="H114" s="87" t="s">
        <v>163</v>
      </c>
      <c r="I114" s="87" t="s">
        <v>164</v>
      </c>
      <c r="J114" s="126" t="s">
        <v>126</v>
      </c>
      <c r="K114" s="87" t="s">
        <v>53</v>
      </c>
      <c r="L114" s="87" t="s">
        <v>133</v>
      </c>
      <c r="M114" s="87" t="s">
        <v>54</v>
      </c>
      <c r="N114" s="87" t="s">
        <v>55</v>
      </c>
      <c r="O114" s="87" t="s">
        <v>39</v>
      </c>
      <c r="P114" s="87" t="s">
        <v>56</v>
      </c>
      <c r="Q114" s="87" t="s">
        <v>57</v>
      </c>
      <c r="R114" s="87" t="s">
        <v>58</v>
      </c>
      <c r="S114" s="87" t="s">
        <v>59</v>
      </c>
      <c r="T114" s="87" t="s">
        <v>60</v>
      </c>
      <c r="U114" s="87" t="s">
        <v>61</v>
      </c>
      <c r="V114" s="87" t="s">
        <v>50</v>
      </c>
    </row>
    <row r="115" spans="1:22" s="5" customFormat="1" ht="15" customHeight="1" x14ac:dyDescent="0.3">
      <c r="A115" s="90" t="s">
        <v>128</v>
      </c>
      <c r="B115" s="86"/>
      <c r="C115" s="86"/>
      <c r="D115" s="86"/>
      <c r="E115" s="86">
        <v>1</v>
      </c>
      <c r="F115" s="86"/>
      <c r="G115" s="88"/>
      <c r="H115" s="86"/>
      <c r="I115" s="86"/>
      <c r="J115" s="86"/>
      <c r="K115" s="86"/>
      <c r="L115" s="86"/>
      <c r="M115" s="86"/>
      <c r="N115" s="86"/>
      <c r="O115" s="86">
        <v>1</v>
      </c>
      <c r="P115" s="86"/>
      <c r="Q115" s="86"/>
      <c r="R115" s="86"/>
      <c r="S115" s="86">
        <v>1</v>
      </c>
      <c r="T115" s="86"/>
      <c r="U115" s="86"/>
      <c r="V115" s="5">
        <f t="shared" ref="V115:V139" si="7">SUM(B115:U115)</f>
        <v>3</v>
      </c>
    </row>
    <row r="116" spans="1:22" s="5" customFormat="1" ht="15" customHeight="1" x14ac:dyDescent="0.3">
      <c r="A116" s="90" t="s">
        <v>134</v>
      </c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>
        <v>1</v>
      </c>
      <c r="V116" s="5">
        <f t="shared" si="7"/>
        <v>1</v>
      </c>
    </row>
    <row r="117" spans="1:22" s="5" customFormat="1" ht="15" customHeight="1" x14ac:dyDescent="0.3">
      <c r="A117" s="90" t="s">
        <v>136</v>
      </c>
      <c r="B117" s="86">
        <v>1</v>
      </c>
      <c r="C117" s="86"/>
      <c r="D117" s="86">
        <v>1</v>
      </c>
      <c r="E117" s="86">
        <v>2</v>
      </c>
      <c r="F117" s="86">
        <v>2</v>
      </c>
      <c r="G117" s="86"/>
      <c r="H117" s="88"/>
      <c r="I117" s="86"/>
      <c r="J117" s="86"/>
      <c r="K117" s="86">
        <v>3</v>
      </c>
      <c r="L117" s="86"/>
      <c r="M117" s="86"/>
      <c r="N117" s="86">
        <v>1</v>
      </c>
      <c r="O117" s="86"/>
      <c r="P117" s="86">
        <v>1</v>
      </c>
      <c r="Q117" s="86"/>
      <c r="R117" s="86">
        <v>4</v>
      </c>
      <c r="S117" s="86">
        <v>3</v>
      </c>
      <c r="T117" s="86"/>
      <c r="U117" s="86"/>
      <c r="V117" s="5">
        <f t="shared" si="7"/>
        <v>18</v>
      </c>
    </row>
    <row r="118" spans="1:22" s="5" customFormat="1" ht="15" customHeight="1" x14ac:dyDescent="0.3">
      <c r="A118" s="90" t="s">
        <v>130</v>
      </c>
      <c r="B118" s="86">
        <v>1</v>
      </c>
      <c r="C118" s="86"/>
      <c r="D118" s="86"/>
      <c r="E118" s="86">
        <v>3</v>
      </c>
      <c r="F118" s="86"/>
      <c r="G118" s="86"/>
      <c r="H118" s="86"/>
      <c r="I118" s="88">
        <v>2</v>
      </c>
      <c r="J118" s="86"/>
      <c r="K118" s="86">
        <v>2</v>
      </c>
      <c r="L118" s="86"/>
      <c r="M118" s="86"/>
      <c r="N118" s="86">
        <v>2</v>
      </c>
      <c r="O118" s="86">
        <v>2</v>
      </c>
      <c r="P118" s="86"/>
      <c r="Q118" s="86">
        <v>1</v>
      </c>
      <c r="R118" s="86"/>
      <c r="S118" s="86">
        <v>1</v>
      </c>
      <c r="T118" s="86"/>
      <c r="U118" s="86"/>
      <c r="V118" s="5">
        <f t="shared" si="7"/>
        <v>14</v>
      </c>
    </row>
    <row r="119" spans="1:22" s="5" customFormat="1" ht="15" customHeight="1" x14ac:dyDescent="0.3">
      <c r="A119" s="128" t="s">
        <v>138</v>
      </c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5">
        <f t="shared" si="7"/>
        <v>0</v>
      </c>
    </row>
    <row r="120" spans="1:22" s="5" customFormat="1" ht="15" customHeight="1" x14ac:dyDescent="0.3">
      <c r="A120" s="128" t="s">
        <v>142</v>
      </c>
      <c r="B120" s="86"/>
      <c r="C120" s="86"/>
      <c r="D120" s="86"/>
      <c r="E120" s="86"/>
      <c r="F120" s="86"/>
      <c r="G120" s="86"/>
      <c r="H120" s="86"/>
      <c r="I120" s="86"/>
      <c r="J120" s="127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5">
        <f t="shared" si="7"/>
        <v>0</v>
      </c>
    </row>
    <row r="121" spans="1:22" s="5" customFormat="1" ht="15" customHeight="1" x14ac:dyDescent="0.3">
      <c r="A121" s="128" t="s">
        <v>106</v>
      </c>
      <c r="B121" s="86">
        <v>4</v>
      </c>
      <c r="C121" s="86"/>
      <c r="D121" s="86"/>
      <c r="E121" s="86">
        <v>6</v>
      </c>
      <c r="F121" s="86"/>
      <c r="G121" s="86"/>
      <c r="H121" s="86"/>
      <c r="I121" s="86"/>
      <c r="J121" s="88">
        <v>1</v>
      </c>
      <c r="K121" s="86">
        <v>5</v>
      </c>
      <c r="L121" s="86"/>
      <c r="M121" s="86"/>
      <c r="N121" s="86"/>
      <c r="O121" s="86">
        <v>3</v>
      </c>
      <c r="P121" s="86"/>
      <c r="Q121" s="86"/>
      <c r="R121" s="86">
        <v>1</v>
      </c>
      <c r="S121" s="86"/>
      <c r="T121" s="86"/>
      <c r="U121" s="86">
        <v>1</v>
      </c>
      <c r="V121" s="5">
        <f t="shared" si="7"/>
        <v>21</v>
      </c>
    </row>
    <row r="122" spans="1:22" s="5" customFormat="1" ht="15" customHeight="1" x14ac:dyDescent="0.3">
      <c r="A122" s="128" t="s">
        <v>152</v>
      </c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5">
        <f t="shared" si="7"/>
        <v>0</v>
      </c>
    </row>
    <row r="123" spans="1:22" s="5" customFormat="1" ht="15" customHeight="1" x14ac:dyDescent="0.3">
      <c r="A123" s="128" t="s">
        <v>132</v>
      </c>
      <c r="B123" s="86">
        <v>1</v>
      </c>
      <c r="C123" s="86">
        <v>1</v>
      </c>
      <c r="D123" s="86">
        <v>1</v>
      </c>
      <c r="E123" s="86">
        <v>1</v>
      </c>
      <c r="F123" s="86"/>
      <c r="G123" s="86"/>
      <c r="H123" s="86"/>
      <c r="I123" s="86"/>
      <c r="J123" s="86"/>
      <c r="K123" s="86">
        <v>1</v>
      </c>
      <c r="L123" s="88">
        <v>1</v>
      </c>
      <c r="M123" s="86"/>
      <c r="N123" s="86"/>
      <c r="O123" s="86">
        <v>2</v>
      </c>
      <c r="P123" s="86"/>
      <c r="Q123" s="86"/>
      <c r="R123" s="86">
        <v>1</v>
      </c>
      <c r="S123" s="86">
        <v>2</v>
      </c>
      <c r="T123" s="86"/>
      <c r="U123" s="86"/>
      <c r="V123" s="5">
        <f t="shared" si="7"/>
        <v>11</v>
      </c>
    </row>
    <row r="124" spans="1:22" s="5" customFormat="1" ht="15" customHeight="1" x14ac:dyDescent="0.3">
      <c r="A124" s="128" t="s">
        <v>31</v>
      </c>
      <c r="B124" s="88">
        <v>85</v>
      </c>
      <c r="C124" s="86">
        <v>2</v>
      </c>
      <c r="D124" s="86">
        <v>1</v>
      </c>
      <c r="E124" s="86">
        <v>45</v>
      </c>
      <c r="F124" s="86">
        <v>3</v>
      </c>
      <c r="G124" s="86">
        <v>5</v>
      </c>
      <c r="H124" s="86"/>
      <c r="I124" s="86"/>
      <c r="J124" s="86"/>
      <c r="K124" s="86">
        <v>15</v>
      </c>
      <c r="L124" s="86">
        <v>1</v>
      </c>
      <c r="M124" s="86"/>
      <c r="N124" s="86"/>
      <c r="O124" s="86">
        <v>11</v>
      </c>
      <c r="P124" s="86">
        <v>7</v>
      </c>
      <c r="Q124" s="86">
        <v>3</v>
      </c>
      <c r="R124" s="86">
        <v>4</v>
      </c>
      <c r="S124" s="86">
        <v>4</v>
      </c>
      <c r="T124" s="86"/>
      <c r="U124" s="86">
        <v>10</v>
      </c>
      <c r="V124" s="5">
        <f t="shared" si="7"/>
        <v>196</v>
      </c>
    </row>
    <row r="125" spans="1:22" s="5" customFormat="1" ht="15" customHeight="1" x14ac:dyDescent="0.3">
      <c r="A125" s="128" t="s">
        <v>26</v>
      </c>
      <c r="B125" s="86">
        <v>8</v>
      </c>
      <c r="C125" s="86">
        <v>5</v>
      </c>
      <c r="D125" s="88">
        <v>8</v>
      </c>
      <c r="E125" s="86">
        <v>15</v>
      </c>
      <c r="F125" s="86"/>
      <c r="G125" s="86"/>
      <c r="H125" s="86"/>
      <c r="I125" s="86"/>
      <c r="J125" s="86"/>
      <c r="K125" s="86">
        <v>18</v>
      </c>
      <c r="L125" s="86"/>
      <c r="M125" s="86">
        <v>4</v>
      </c>
      <c r="N125" s="86">
        <v>1</v>
      </c>
      <c r="O125" s="86">
        <v>19</v>
      </c>
      <c r="P125" s="86">
        <v>7</v>
      </c>
      <c r="Q125" s="86"/>
      <c r="R125" s="86">
        <v>17</v>
      </c>
      <c r="S125" s="86">
        <v>1</v>
      </c>
      <c r="T125" s="86">
        <v>5</v>
      </c>
      <c r="U125" s="86">
        <v>10</v>
      </c>
      <c r="V125" s="5">
        <f t="shared" si="7"/>
        <v>118</v>
      </c>
    </row>
    <row r="126" spans="1:22" s="5" customFormat="1" ht="15" customHeight="1" x14ac:dyDescent="0.3">
      <c r="A126" s="128" t="s">
        <v>102</v>
      </c>
      <c r="B126" s="86">
        <v>1</v>
      </c>
      <c r="C126" s="88"/>
      <c r="D126" s="86"/>
      <c r="E126" s="86">
        <v>7</v>
      </c>
      <c r="F126" s="86"/>
      <c r="G126" s="86"/>
      <c r="H126" s="86"/>
      <c r="I126" s="86"/>
      <c r="J126" s="86"/>
      <c r="K126" s="86">
        <v>1</v>
      </c>
      <c r="L126" s="86"/>
      <c r="M126" s="86"/>
      <c r="N126" s="86"/>
      <c r="O126" s="86">
        <v>3</v>
      </c>
      <c r="P126" s="86"/>
      <c r="Q126" s="86"/>
      <c r="R126" s="86">
        <v>4</v>
      </c>
      <c r="S126" s="86">
        <v>2</v>
      </c>
      <c r="T126" s="86"/>
      <c r="U126" s="86">
        <v>1</v>
      </c>
      <c r="V126" s="5">
        <f t="shared" si="7"/>
        <v>19</v>
      </c>
    </row>
    <row r="127" spans="1:22" s="5" customFormat="1" ht="15" customHeight="1" x14ac:dyDescent="0.3">
      <c r="A127" s="128" t="s">
        <v>29</v>
      </c>
      <c r="B127" s="86">
        <v>8</v>
      </c>
      <c r="C127" s="86">
        <v>3</v>
      </c>
      <c r="D127" s="86">
        <v>1</v>
      </c>
      <c r="E127" s="88">
        <v>52</v>
      </c>
      <c r="F127" s="86">
        <v>4</v>
      </c>
      <c r="G127" s="86"/>
      <c r="H127" s="86"/>
      <c r="I127" s="86">
        <v>1</v>
      </c>
      <c r="J127" s="86"/>
      <c r="K127" s="86">
        <v>2</v>
      </c>
      <c r="L127" s="86"/>
      <c r="M127" s="86">
        <v>1</v>
      </c>
      <c r="N127" s="86"/>
      <c r="O127" s="86">
        <v>2</v>
      </c>
      <c r="P127" s="86">
        <v>1</v>
      </c>
      <c r="Q127" s="86">
        <v>1</v>
      </c>
      <c r="R127" s="86"/>
      <c r="S127" s="86">
        <v>4</v>
      </c>
      <c r="T127" s="86">
        <v>4</v>
      </c>
      <c r="U127" s="86">
        <v>1</v>
      </c>
      <c r="V127" s="5">
        <f t="shared" si="7"/>
        <v>85</v>
      </c>
    </row>
    <row r="128" spans="1:22" s="5" customFormat="1" ht="15" customHeight="1" x14ac:dyDescent="0.3">
      <c r="A128" s="128" t="s">
        <v>112</v>
      </c>
      <c r="B128" s="86">
        <v>2</v>
      </c>
      <c r="C128" s="86">
        <v>4</v>
      </c>
      <c r="D128" s="86">
        <v>3</v>
      </c>
      <c r="E128" s="86">
        <v>17</v>
      </c>
      <c r="F128" s="88">
        <v>5</v>
      </c>
      <c r="G128" s="86"/>
      <c r="H128" s="86"/>
      <c r="I128" s="86"/>
      <c r="J128" s="86"/>
      <c r="K128" s="86">
        <v>2</v>
      </c>
      <c r="L128" s="86"/>
      <c r="M128" s="86">
        <v>2</v>
      </c>
      <c r="N128" s="86"/>
      <c r="O128" s="86">
        <v>1</v>
      </c>
      <c r="P128" s="86">
        <v>2</v>
      </c>
      <c r="Q128" s="86">
        <v>1</v>
      </c>
      <c r="R128" s="86">
        <v>1</v>
      </c>
      <c r="S128" s="86"/>
      <c r="T128" s="86"/>
      <c r="U128" s="86">
        <v>2</v>
      </c>
      <c r="V128" s="5">
        <f t="shared" si="7"/>
        <v>42</v>
      </c>
    </row>
    <row r="129" spans="1:22" x14ac:dyDescent="0.3">
      <c r="A129" s="128" t="s">
        <v>24</v>
      </c>
      <c r="B129" s="86">
        <v>253</v>
      </c>
      <c r="C129" s="86">
        <v>25</v>
      </c>
      <c r="D129" s="86">
        <v>36</v>
      </c>
      <c r="E129" s="86">
        <v>589</v>
      </c>
      <c r="F129" s="86">
        <v>39</v>
      </c>
      <c r="G129" s="86">
        <v>20</v>
      </c>
      <c r="H129" s="86"/>
      <c r="I129" s="86">
        <v>29</v>
      </c>
      <c r="J129" s="86">
        <v>3</v>
      </c>
      <c r="K129" s="86">
        <v>103</v>
      </c>
      <c r="L129" s="86">
        <v>2</v>
      </c>
      <c r="M129" s="88">
        <v>7</v>
      </c>
      <c r="N129" s="86">
        <v>15</v>
      </c>
      <c r="O129" s="86">
        <v>125</v>
      </c>
      <c r="P129" s="86">
        <v>48</v>
      </c>
      <c r="Q129" s="86">
        <v>33</v>
      </c>
      <c r="R129" s="86">
        <v>46</v>
      </c>
      <c r="S129" s="86">
        <v>88</v>
      </c>
      <c r="T129" s="86">
        <v>23</v>
      </c>
      <c r="U129" s="86">
        <v>42</v>
      </c>
      <c r="V129" s="5">
        <f t="shared" si="7"/>
        <v>1526</v>
      </c>
    </row>
    <row r="130" spans="1:22" s="5" customFormat="1" ht="15" customHeight="1" x14ac:dyDescent="0.3">
      <c r="A130" s="128" t="s">
        <v>36</v>
      </c>
      <c r="B130" s="86">
        <v>10</v>
      </c>
      <c r="C130" s="86">
        <v>5</v>
      </c>
      <c r="D130" s="86">
        <v>3</v>
      </c>
      <c r="E130" s="86">
        <v>62</v>
      </c>
      <c r="F130" s="86">
        <v>9</v>
      </c>
      <c r="G130" s="86">
        <v>1</v>
      </c>
      <c r="H130" s="86"/>
      <c r="I130" s="86">
        <v>1</v>
      </c>
      <c r="J130" s="127"/>
      <c r="K130" s="88">
        <v>18</v>
      </c>
      <c r="L130" s="86">
        <v>1</v>
      </c>
      <c r="M130" s="86">
        <v>6</v>
      </c>
      <c r="N130" s="86">
        <v>10</v>
      </c>
      <c r="O130" s="86">
        <v>23</v>
      </c>
      <c r="P130" s="86">
        <v>4</v>
      </c>
      <c r="Q130" s="86">
        <v>6</v>
      </c>
      <c r="R130" s="86">
        <v>5</v>
      </c>
      <c r="S130" s="86">
        <v>12</v>
      </c>
      <c r="T130" s="86">
        <v>3</v>
      </c>
      <c r="U130" s="86">
        <v>15</v>
      </c>
      <c r="V130" s="5">
        <f t="shared" si="7"/>
        <v>194</v>
      </c>
    </row>
    <row r="131" spans="1:22" s="5" customFormat="1" ht="15" customHeight="1" x14ac:dyDescent="0.3">
      <c r="A131" s="128" t="s">
        <v>176</v>
      </c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5">
        <f t="shared" si="7"/>
        <v>0</v>
      </c>
    </row>
    <row r="132" spans="1:22" x14ac:dyDescent="0.3">
      <c r="A132" s="90" t="s">
        <v>44</v>
      </c>
      <c r="B132" s="86">
        <v>17</v>
      </c>
      <c r="C132" s="86">
        <v>5</v>
      </c>
      <c r="D132" s="86">
        <v>1</v>
      </c>
      <c r="E132" s="86">
        <v>54</v>
      </c>
      <c r="F132" s="86">
        <v>2</v>
      </c>
      <c r="G132" s="86">
        <v>1</v>
      </c>
      <c r="H132" s="86"/>
      <c r="I132" s="86"/>
      <c r="J132" s="86"/>
      <c r="K132" s="86">
        <v>12</v>
      </c>
      <c r="L132" s="86"/>
      <c r="M132" s="86">
        <v>1</v>
      </c>
      <c r="N132" s="86">
        <v>2</v>
      </c>
      <c r="O132" s="86">
        <v>9</v>
      </c>
      <c r="P132" s="86">
        <v>2</v>
      </c>
      <c r="Q132" s="88">
        <v>4</v>
      </c>
      <c r="R132" s="86">
        <v>22</v>
      </c>
      <c r="S132" s="86">
        <v>5</v>
      </c>
      <c r="T132" s="86">
        <v>7</v>
      </c>
      <c r="U132" s="86">
        <v>5</v>
      </c>
      <c r="V132" s="5">
        <f t="shared" si="7"/>
        <v>149</v>
      </c>
    </row>
    <row r="133" spans="1:22" s="5" customFormat="1" ht="15" customHeight="1" x14ac:dyDescent="0.3">
      <c r="A133" s="90" t="s">
        <v>25</v>
      </c>
      <c r="B133" s="86">
        <v>106</v>
      </c>
      <c r="C133" s="86">
        <v>19</v>
      </c>
      <c r="D133" s="86">
        <v>26</v>
      </c>
      <c r="E133" s="86">
        <v>342</v>
      </c>
      <c r="F133" s="86">
        <v>24</v>
      </c>
      <c r="G133" s="86">
        <v>7</v>
      </c>
      <c r="H133" s="86">
        <v>2</v>
      </c>
      <c r="I133" s="86">
        <v>5</v>
      </c>
      <c r="J133" s="86">
        <v>1</v>
      </c>
      <c r="K133" s="86">
        <v>86</v>
      </c>
      <c r="L133" s="86">
        <v>1</v>
      </c>
      <c r="M133" s="86">
        <v>7</v>
      </c>
      <c r="N133" s="88">
        <v>1</v>
      </c>
      <c r="O133" s="86">
        <v>84</v>
      </c>
      <c r="P133" s="86">
        <v>41</v>
      </c>
      <c r="Q133" s="86">
        <v>23</v>
      </c>
      <c r="R133" s="86">
        <v>51</v>
      </c>
      <c r="S133" s="86">
        <v>68</v>
      </c>
      <c r="T133" s="86">
        <v>31</v>
      </c>
      <c r="U133" s="86">
        <v>46</v>
      </c>
      <c r="V133" s="5">
        <f t="shared" si="7"/>
        <v>971</v>
      </c>
    </row>
    <row r="134" spans="1:22" s="5" customFormat="1" ht="15" customHeight="1" x14ac:dyDescent="0.3">
      <c r="A134" s="90" t="s">
        <v>41</v>
      </c>
      <c r="B134" s="86">
        <v>6</v>
      </c>
      <c r="C134" s="86">
        <v>2</v>
      </c>
      <c r="D134" s="86">
        <v>9</v>
      </c>
      <c r="E134" s="86">
        <v>21</v>
      </c>
      <c r="F134" s="86"/>
      <c r="G134" s="86"/>
      <c r="H134" s="86"/>
      <c r="I134" s="86">
        <v>1</v>
      </c>
      <c r="J134" s="86"/>
      <c r="K134" s="86">
        <v>28</v>
      </c>
      <c r="L134" s="86"/>
      <c r="M134" s="86">
        <v>2</v>
      </c>
      <c r="N134" s="86">
        <v>2</v>
      </c>
      <c r="O134" s="88">
        <v>2</v>
      </c>
      <c r="P134" s="86">
        <v>2</v>
      </c>
      <c r="Q134" s="86">
        <v>2</v>
      </c>
      <c r="R134" s="86">
        <v>15</v>
      </c>
      <c r="S134" s="86">
        <v>8</v>
      </c>
      <c r="T134" s="86">
        <v>4</v>
      </c>
      <c r="U134" s="86">
        <v>9</v>
      </c>
      <c r="V134" s="5">
        <f t="shared" si="7"/>
        <v>113</v>
      </c>
    </row>
    <row r="135" spans="1:22" s="5" customFormat="1" ht="15" customHeight="1" x14ac:dyDescent="0.3">
      <c r="A135" s="90" t="s">
        <v>38</v>
      </c>
      <c r="B135" s="86">
        <v>11</v>
      </c>
      <c r="C135" s="86">
        <v>9</v>
      </c>
      <c r="D135" s="86">
        <v>4</v>
      </c>
      <c r="E135" s="86">
        <v>29</v>
      </c>
      <c r="F135" s="86">
        <v>2</v>
      </c>
      <c r="G135" s="86">
        <v>1</v>
      </c>
      <c r="H135" s="86"/>
      <c r="I135" s="86"/>
      <c r="J135" s="86">
        <v>1</v>
      </c>
      <c r="K135" s="86">
        <v>14</v>
      </c>
      <c r="L135" s="86"/>
      <c r="M135" s="86"/>
      <c r="N135" s="86">
        <v>7</v>
      </c>
      <c r="O135" s="86">
        <v>32</v>
      </c>
      <c r="P135" s="88">
        <v>3</v>
      </c>
      <c r="Q135" s="86">
        <v>2</v>
      </c>
      <c r="R135" s="86">
        <v>11</v>
      </c>
      <c r="S135" s="86">
        <v>7</v>
      </c>
      <c r="T135" s="86">
        <v>2</v>
      </c>
      <c r="U135" s="86">
        <v>10</v>
      </c>
      <c r="V135" s="5">
        <f t="shared" si="7"/>
        <v>145</v>
      </c>
    </row>
    <row r="136" spans="1:22" s="5" customFormat="1" ht="15" customHeight="1" x14ac:dyDescent="0.3">
      <c r="A136" s="90" t="s">
        <v>27</v>
      </c>
      <c r="B136" s="86">
        <v>16</v>
      </c>
      <c r="C136" s="86">
        <v>23</v>
      </c>
      <c r="D136" s="86">
        <v>6</v>
      </c>
      <c r="E136" s="86">
        <v>30</v>
      </c>
      <c r="F136" s="86">
        <v>1</v>
      </c>
      <c r="G136" s="86">
        <v>1</v>
      </c>
      <c r="H136" s="86"/>
      <c r="I136" s="86"/>
      <c r="J136" s="86"/>
      <c r="K136" s="86">
        <v>20</v>
      </c>
      <c r="L136" s="86"/>
      <c r="M136" s="86">
        <v>2</v>
      </c>
      <c r="N136" s="86">
        <v>6</v>
      </c>
      <c r="O136" s="86">
        <v>40</v>
      </c>
      <c r="P136" s="86">
        <v>8</v>
      </c>
      <c r="Q136" s="86">
        <v>3</v>
      </c>
      <c r="R136" s="88">
        <v>133</v>
      </c>
      <c r="S136" s="86">
        <v>17</v>
      </c>
      <c r="T136" s="86">
        <v>7</v>
      </c>
      <c r="U136" s="86">
        <v>17</v>
      </c>
      <c r="V136" s="5">
        <f t="shared" si="7"/>
        <v>330</v>
      </c>
    </row>
    <row r="137" spans="1:22" s="5" customFormat="1" ht="15" customHeight="1" x14ac:dyDescent="0.3">
      <c r="A137" s="90" t="s">
        <v>32</v>
      </c>
      <c r="B137" s="86">
        <v>8</v>
      </c>
      <c r="C137" s="86">
        <v>3</v>
      </c>
      <c r="D137" s="86">
        <v>5</v>
      </c>
      <c r="E137" s="86">
        <v>23</v>
      </c>
      <c r="F137" s="86"/>
      <c r="G137" s="86"/>
      <c r="H137" s="86"/>
      <c r="I137" s="86"/>
      <c r="J137" s="86"/>
      <c r="K137" s="86">
        <v>7</v>
      </c>
      <c r="L137" s="86"/>
      <c r="M137" s="86"/>
      <c r="N137" s="86"/>
      <c r="O137" s="86">
        <v>7</v>
      </c>
      <c r="P137" s="86">
        <v>1</v>
      </c>
      <c r="Q137" s="86">
        <v>1</v>
      </c>
      <c r="R137" s="86">
        <v>3</v>
      </c>
      <c r="S137" s="86">
        <v>1</v>
      </c>
      <c r="T137" s="86">
        <v>3</v>
      </c>
      <c r="U137" s="88">
        <v>1</v>
      </c>
      <c r="V137" s="5">
        <f t="shared" si="7"/>
        <v>63</v>
      </c>
    </row>
    <row r="138" spans="1:22" s="5" customFormat="1" ht="15" customHeight="1" x14ac:dyDescent="0.3">
      <c r="A138" s="90" t="s">
        <v>30</v>
      </c>
      <c r="B138" s="86"/>
      <c r="C138" s="86">
        <v>3</v>
      </c>
      <c r="D138" s="86"/>
      <c r="E138" s="86">
        <v>2</v>
      </c>
      <c r="F138" s="86"/>
      <c r="G138" s="86"/>
      <c r="H138" s="86"/>
      <c r="I138" s="86"/>
      <c r="J138" s="86"/>
      <c r="K138" s="86">
        <v>2</v>
      </c>
      <c r="L138" s="86"/>
      <c r="M138" s="86"/>
      <c r="N138" s="86">
        <v>2</v>
      </c>
      <c r="O138" s="86"/>
      <c r="P138" s="86">
        <v>1</v>
      </c>
      <c r="Q138" s="86"/>
      <c r="R138" s="86"/>
      <c r="S138" s="86"/>
      <c r="T138" s="88"/>
      <c r="U138" s="86"/>
      <c r="V138" s="5">
        <f t="shared" si="7"/>
        <v>10</v>
      </c>
    </row>
    <row r="139" spans="1:22" s="5" customFormat="1" ht="15" customHeight="1" x14ac:dyDescent="0.3">
      <c r="A139" s="90" t="s">
        <v>34</v>
      </c>
      <c r="B139" s="86">
        <v>39</v>
      </c>
      <c r="C139" s="86">
        <v>6</v>
      </c>
      <c r="D139" s="86">
        <v>12</v>
      </c>
      <c r="E139" s="86">
        <v>81</v>
      </c>
      <c r="F139" s="86">
        <v>10</v>
      </c>
      <c r="G139" s="86">
        <v>12</v>
      </c>
      <c r="H139" s="86">
        <v>1</v>
      </c>
      <c r="I139" s="86">
        <v>3</v>
      </c>
      <c r="J139" s="86"/>
      <c r="K139" s="86">
        <v>43</v>
      </c>
      <c r="L139" s="86">
        <v>1</v>
      </c>
      <c r="M139" s="86">
        <v>4</v>
      </c>
      <c r="N139" s="86">
        <v>6</v>
      </c>
      <c r="O139" s="86">
        <v>25</v>
      </c>
      <c r="P139" s="86">
        <v>38</v>
      </c>
      <c r="Q139" s="86">
        <v>5</v>
      </c>
      <c r="R139" s="86">
        <v>17</v>
      </c>
      <c r="S139" s="88">
        <v>1</v>
      </c>
      <c r="T139" s="86">
        <v>27</v>
      </c>
      <c r="U139" s="86">
        <v>19</v>
      </c>
      <c r="V139" s="5">
        <f t="shared" si="7"/>
        <v>350</v>
      </c>
    </row>
    <row r="140" spans="1:22" s="5" customFormat="1" ht="15" customHeight="1" x14ac:dyDescent="0.3">
      <c r="A140" s="75" t="s">
        <v>50</v>
      </c>
      <c r="B140" s="75">
        <f>SUM(B115:B139)</f>
        <v>577</v>
      </c>
      <c r="C140" s="75">
        <f t="shared" ref="C140:V140" si="8">SUM(C115:C139)</f>
        <v>115</v>
      </c>
      <c r="D140" s="75">
        <f t="shared" si="8"/>
        <v>117</v>
      </c>
      <c r="E140" s="75">
        <f t="shared" si="8"/>
        <v>1382</v>
      </c>
      <c r="F140" s="75">
        <f t="shared" si="8"/>
        <v>101</v>
      </c>
      <c r="G140" s="75">
        <f t="shared" si="8"/>
        <v>48</v>
      </c>
      <c r="H140" s="75">
        <f t="shared" si="8"/>
        <v>3</v>
      </c>
      <c r="I140" s="75">
        <f t="shared" si="8"/>
        <v>42</v>
      </c>
      <c r="J140" s="75">
        <f t="shared" si="8"/>
        <v>6</v>
      </c>
      <c r="K140" s="75">
        <f t="shared" si="8"/>
        <v>382</v>
      </c>
      <c r="L140" s="75">
        <f t="shared" si="8"/>
        <v>7</v>
      </c>
      <c r="M140" s="75">
        <f t="shared" si="8"/>
        <v>36</v>
      </c>
      <c r="N140" s="75">
        <f t="shared" si="8"/>
        <v>55</v>
      </c>
      <c r="O140" s="75">
        <f t="shared" si="8"/>
        <v>391</v>
      </c>
      <c r="P140" s="75">
        <f t="shared" si="8"/>
        <v>166</v>
      </c>
      <c r="Q140" s="75">
        <f t="shared" si="8"/>
        <v>85</v>
      </c>
      <c r="R140" s="75">
        <f t="shared" si="8"/>
        <v>335</v>
      </c>
      <c r="S140" s="75">
        <f t="shared" si="8"/>
        <v>225</v>
      </c>
      <c r="T140" s="75">
        <f t="shared" si="8"/>
        <v>116</v>
      </c>
      <c r="U140" s="75">
        <f t="shared" si="8"/>
        <v>190</v>
      </c>
      <c r="V140" s="75">
        <f t="shared" si="8"/>
        <v>4379</v>
      </c>
    </row>
    <row r="141" spans="1:22" s="5" customFormat="1" ht="15" customHeight="1" x14ac:dyDescent="0.3"/>
    <row r="142" spans="1:22" s="5" customFormat="1" ht="15" customHeight="1" x14ac:dyDescent="0.3"/>
    <row r="143" spans="1:22" s="5" customFormat="1" ht="15" customHeight="1" x14ac:dyDescent="0.3"/>
    <row r="144" spans="1:22" s="5" customFormat="1" ht="15.95" customHeight="1" x14ac:dyDescent="0.3">
      <c r="A144" s="99" t="s">
        <v>128</v>
      </c>
      <c r="B144" s="99" t="s">
        <v>129</v>
      </c>
      <c r="C144" s="100"/>
    </row>
    <row r="145" spans="1:3" s="5" customFormat="1" ht="15.95" customHeight="1" x14ac:dyDescent="0.3">
      <c r="A145" s="99" t="s">
        <v>134</v>
      </c>
      <c r="B145" s="99" t="s">
        <v>135</v>
      </c>
    </row>
    <row r="146" spans="1:3" s="5" customFormat="1" ht="15.95" customHeight="1" x14ac:dyDescent="0.3">
      <c r="A146" s="99" t="s">
        <v>136</v>
      </c>
      <c r="B146" s="99" t="s">
        <v>137</v>
      </c>
      <c r="C146" s="100"/>
    </row>
    <row r="147" spans="1:3" s="5" customFormat="1" ht="15.95" customHeight="1" x14ac:dyDescent="0.3">
      <c r="A147" s="99" t="s">
        <v>130</v>
      </c>
      <c r="B147" s="99" t="s">
        <v>131</v>
      </c>
      <c r="C147" s="100"/>
    </row>
    <row r="148" spans="1:3" s="5" customFormat="1" ht="15.95" customHeight="1" x14ac:dyDescent="0.3">
      <c r="A148" s="99" t="s">
        <v>138</v>
      </c>
      <c r="B148" s="99" t="s">
        <v>139</v>
      </c>
    </row>
    <row r="149" spans="1:3" s="5" customFormat="1" ht="15.95" customHeight="1" x14ac:dyDescent="0.3">
      <c r="A149" s="99" t="s">
        <v>140</v>
      </c>
      <c r="B149" s="99" t="s">
        <v>141</v>
      </c>
    </row>
    <row r="150" spans="1:3" s="5" customFormat="1" ht="15.95" customHeight="1" x14ac:dyDescent="0.3">
      <c r="A150" s="99" t="s">
        <v>142</v>
      </c>
      <c r="B150" s="99" t="s">
        <v>143</v>
      </c>
    </row>
    <row r="151" spans="1:3" s="5" customFormat="1" ht="15.95" customHeight="1" x14ac:dyDescent="0.3">
      <c r="A151" s="99" t="s">
        <v>181</v>
      </c>
      <c r="B151" s="99" t="s">
        <v>144</v>
      </c>
    </row>
    <row r="152" spans="1:3" s="5" customFormat="1" ht="15.95" customHeight="1" x14ac:dyDescent="0.3">
      <c r="A152" s="99" t="s">
        <v>145</v>
      </c>
      <c r="B152" s="99" t="s">
        <v>146</v>
      </c>
    </row>
    <row r="153" spans="1:3" s="5" customFormat="1" ht="15.95" customHeight="1" x14ac:dyDescent="0.3">
      <c r="A153" s="99" t="s">
        <v>148</v>
      </c>
      <c r="B153" s="99" t="s">
        <v>147</v>
      </c>
    </row>
    <row r="154" spans="1:3" s="5" customFormat="1" ht="15.95" customHeight="1" x14ac:dyDescent="0.3">
      <c r="A154" s="99" t="s">
        <v>149</v>
      </c>
      <c r="B154" s="99" t="s">
        <v>150</v>
      </c>
    </row>
    <row r="155" spans="1:3" s="5" customFormat="1" ht="15.95" customHeight="1" x14ac:dyDescent="0.3">
      <c r="A155" s="99" t="s">
        <v>179</v>
      </c>
      <c r="B155" s="99" t="s">
        <v>151</v>
      </c>
    </row>
    <row r="156" spans="1:3" s="5" customFormat="1" ht="15.95" customHeight="1" x14ac:dyDescent="0.3">
      <c r="A156" s="99" t="s">
        <v>106</v>
      </c>
      <c r="B156" s="99" t="s">
        <v>107</v>
      </c>
    </row>
    <row r="157" spans="1:3" s="5" customFormat="1" ht="15.95" customHeight="1" x14ac:dyDescent="0.3">
      <c r="A157" s="99" t="s">
        <v>152</v>
      </c>
      <c r="B157" s="99" t="s">
        <v>153</v>
      </c>
      <c r="C157" s="100"/>
    </row>
    <row r="158" spans="1:3" s="5" customFormat="1" ht="15.95" customHeight="1" x14ac:dyDescent="0.3">
      <c r="A158" s="99" t="s">
        <v>154</v>
      </c>
      <c r="B158" s="99" t="s">
        <v>155</v>
      </c>
    </row>
    <row r="159" spans="1:3" s="5" customFormat="1" ht="15.95" customHeight="1" x14ac:dyDescent="0.3">
      <c r="A159" s="99" t="s">
        <v>132</v>
      </c>
      <c r="B159" s="99" t="s">
        <v>133</v>
      </c>
    </row>
    <row r="160" spans="1:3" s="5" customFormat="1" ht="15.95" customHeight="1" x14ac:dyDescent="0.3">
      <c r="A160" s="99" t="s">
        <v>156</v>
      </c>
      <c r="B160" s="99" t="s">
        <v>157</v>
      </c>
    </row>
    <row r="161" spans="1:3" s="5" customFormat="1" ht="15.95" customHeight="1" x14ac:dyDescent="0.3">
      <c r="A161" s="99" t="s">
        <v>123</v>
      </c>
      <c r="B161" s="99" t="s">
        <v>122</v>
      </c>
    </row>
    <row r="162" spans="1:3" s="5" customFormat="1" ht="15.95" customHeight="1" x14ac:dyDescent="0.3">
      <c r="A162" s="99" t="s">
        <v>159</v>
      </c>
      <c r="B162" s="99" t="s">
        <v>160</v>
      </c>
    </row>
    <row r="163" spans="1:3" s="5" customFormat="1" ht="15.95" customHeight="1" x14ac:dyDescent="0.3">
      <c r="A163" s="99" t="s">
        <v>31</v>
      </c>
      <c r="B163" s="99" t="s">
        <v>108</v>
      </c>
    </row>
    <row r="164" spans="1:3" ht="15.95" customHeight="1" x14ac:dyDescent="0.3">
      <c r="A164" s="99" t="s">
        <v>26</v>
      </c>
      <c r="B164" s="99" t="s">
        <v>109</v>
      </c>
      <c r="C164" s="5"/>
    </row>
    <row r="165" spans="1:3" ht="15.95" customHeight="1" x14ac:dyDescent="0.3">
      <c r="A165" s="99" t="s">
        <v>101</v>
      </c>
      <c r="B165" s="99" t="s">
        <v>110</v>
      </c>
      <c r="C165" s="5"/>
    </row>
    <row r="166" spans="1:3" ht="15.95" customHeight="1" x14ac:dyDescent="0.3">
      <c r="A166" s="99" t="s">
        <v>29</v>
      </c>
      <c r="B166" s="99" t="s">
        <v>111</v>
      </c>
      <c r="C166" s="5"/>
    </row>
    <row r="167" spans="1:3" ht="15.95" customHeight="1" x14ac:dyDescent="0.3">
      <c r="A167" s="99" t="s">
        <v>112</v>
      </c>
      <c r="B167" s="99" t="s">
        <v>113</v>
      </c>
      <c r="C167" s="5"/>
    </row>
    <row r="168" spans="1:3" ht="15.95" customHeight="1" x14ac:dyDescent="0.3">
      <c r="A168" s="99" t="s">
        <v>24</v>
      </c>
      <c r="B168" s="99" t="s">
        <v>114</v>
      </c>
    </row>
    <row r="169" spans="1:3" ht="15.95" customHeight="1" x14ac:dyDescent="0.3">
      <c r="A169" s="99" t="s">
        <v>36</v>
      </c>
      <c r="B169" s="99" t="s">
        <v>53</v>
      </c>
    </row>
    <row r="170" spans="1:3" ht="15.95" customHeight="1" x14ac:dyDescent="0.3">
      <c r="A170" s="99" t="s">
        <v>44</v>
      </c>
      <c r="B170" s="99" t="s">
        <v>115</v>
      </c>
    </row>
    <row r="171" spans="1:3" ht="15.95" customHeight="1" x14ac:dyDescent="0.3">
      <c r="A171" s="99" t="s">
        <v>25</v>
      </c>
      <c r="B171" s="99" t="s">
        <v>116</v>
      </c>
    </row>
    <row r="172" spans="1:3" ht="15.95" customHeight="1" x14ac:dyDescent="0.3">
      <c r="A172" s="99" t="s">
        <v>41</v>
      </c>
      <c r="B172" s="99" t="s">
        <v>117</v>
      </c>
    </row>
    <row r="173" spans="1:3" ht="15.95" customHeight="1" x14ac:dyDescent="0.3">
      <c r="A173" s="99" t="s">
        <v>38</v>
      </c>
      <c r="B173" s="99" t="s">
        <v>118</v>
      </c>
    </row>
    <row r="174" spans="1:3" ht="15.95" customHeight="1" x14ac:dyDescent="0.3">
      <c r="A174" s="99" t="s">
        <v>27</v>
      </c>
      <c r="B174" s="99" t="s">
        <v>119</v>
      </c>
    </row>
    <row r="175" spans="1:3" ht="15.95" customHeight="1" x14ac:dyDescent="0.3">
      <c r="A175" s="99" t="s">
        <v>32</v>
      </c>
      <c r="B175" s="99" t="s">
        <v>61</v>
      </c>
    </row>
    <row r="176" spans="1:3" ht="15.95" customHeight="1" x14ac:dyDescent="0.3">
      <c r="A176" s="99" t="s">
        <v>30</v>
      </c>
      <c r="B176" s="99" t="s">
        <v>120</v>
      </c>
    </row>
    <row r="177" spans="1:2" ht="15.95" customHeight="1" x14ac:dyDescent="0.3">
      <c r="A177" s="99" t="s">
        <v>34</v>
      </c>
      <c r="B177" s="99" t="s">
        <v>121</v>
      </c>
    </row>
    <row r="178" spans="1:2" ht="15.95" customHeight="1" x14ac:dyDescent="0.3">
      <c r="A178" s="99" t="s">
        <v>158</v>
      </c>
      <c r="B178" s="99" t="s">
        <v>122</v>
      </c>
    </row>
    <row r="179" spans="1:2" ht="15.95" customHeight="1" x14ac:dyDescent="0.3">
      <c r="A179" s="99"/>
      <c r="B179" s="99"/>
    </row>
    <row r="180" spans="1:2" ht="15.95" customHeight="1" x14ac:dyDescent="0.3">
      <c r="A180" s="99"/>
      <c r="B180" s="99"/>
    </row>
    <row r="181" spans="1:2" ht="15.95" customHeight="1" x14ac:dyDescent="0.3">
      <c r="A181" s="5" t="s">
        <v>4</v>
      </c>
      <c r="B181" s="5" t="s">
        <v>22</v>
      </c>
    </row>
    <row r="182" spans="1:2" ht="15.95" customHeight="1" x14ac:dyDescent="0.3">
      <c r="A182" s="5" t="s">
        <v>5</v>
      </c>
      <c r="B182" s="5" t="s">
        <v>23</v>
      </c>
    </row>
    <row r="183" spans="1:2" ht="15.95" customHeight="1" x14ac:dyDescent="0.3">
      <c r="A183" s="5" t="s">
        <v>10</v>
      </c>
      <c r="B183" s="5" t="s">
        <v>28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79"/>
  <sheetViews>
    <sheetView workbookViewId="0">
      <selection activeCell="D1" sqref="D1"/>
    </sheetView>
  </sheetViews>
  <sheetFormatPr defaultRowHeight="13.1" x14ac:dyDescent="0.3"/>
  <cols>
    <col min="1" max="1" width="22.36328125" style="16" customWidth="1"/>
    <col min="2" max="19" width="14.6328125" style="16" customWidth="1"/>
    <col min="20" max="259" width="9" style="16"/>
    <col min="260" max="260" width="24.08984375" style="16" customWidth="1"/>
    <col min="261" max="261" width="12.453125" style="16" customWidth="1"/>
    <col min="262" max="262" width="15.7265625" style="16" customWidth="1"/>
    <col min="263" max="263" width="11.7265625" style="16" customWidth="1"/>
    <col min="264" max="264" width="12" style="16" customWidth="1"/>
    <col min="265" max="265" width="14" style="16" customWidth="1"/>
    <col min="266" max="266" width="11.7265625" style="16" customWidth="1"/>
    <col min="267" max="271" width="10" style="16" customWidth="1"/>
    <col min="272" max="272" width="14" style="16" customWidth="1"/>
    <col min="273" max="273" width="14.90625" style="16" customWidth="1"/>
    <col min="274" max="274" width="15.90625" style="16" customWidth="1"/>
    <col min="275" max="275" width="20.36328125" style="16" customWidth="1"/>
    <col min="276" max="515" width="9" style="16"/>
    <col min="516" max="516" width="24.08984375" style="16" customWidth="1"/>
    <col min="517" max="517" width="12.453125" style="16" customWidth="1"/>
    <col min="518" max="518" width="15.7265625" style="16" customWidth="1"/>
    <col min="519" max="519" width="11.7265625" style="16" customWidth="1"/>
    <col min="520" max="520" width="12" style="16" customWidth="1"/>
    <col min="521" max="521" width="14" style="16" customWidth="1"/>
    <col min="522" max="522" width="11.7265625" style="16" customWidth="1"/>
    <col min="523" max="527" width="10" style="16" customWidth="1"/>
    <col min="528" max="528" width="14" style="16" customWidth="1"/>
    <col min="529" max="529" width="14.90625" style="16" customWidth="1"/>
    <col min="530" max="530" width="15.90625" style="16" customWidth="1"/>
    <col min="531" max="531" width="20.36328125" style="16" customWidth="1"/>
    <col min="532" max="771" width="9" style="16"/>
    <col min="772" max="772" width="24.08984375" style="16" customWidth="1"/>
    <col min="773" max="773" width="12.453125" style="16" customWidth="1"/>
    <col min="774" max="774" width="15.7265625" style="16" customWidth="1"/>
    <col min="775" max="775" width="11.7265625" style="16" customWidth="1"/>
    <col min="776" max="776" width="12" style="16" customWidth="1"/>
    <col min="777" max="777" width="14" style="16" customWidth="1"/>
    <col min="778" max="778" width="11.7265625" style="16" customWidth="1"/>
    <col min="779" max="783" width="10" style="16" customWidth="1"/>
    <col min="784" max="784" width="14" style="16" customWidth="1"/>
    <col min="785" max="785" width="14.90625" style="16" customWidth="1"/>
    <col min="786" max="786" width="15.90625" style="16" customWidth="1"/>
    <col min="787" max="787" width="20.36328125" style="16" customWidth="1"/>
    <col min="788" max="1027" width="9" style="16"/>
    <col min="1028" max="1028" width="24.08984375" style="16" customWidth="1"/>
    <col min="1029" max="1029" width="12.453125" style="16" customWidth="1"/>
    <col min="1030" max="1030" width="15.7265625" style="16" customWidth="1"/>
    <col min="1031" max="1031" width="11.7265625" style="16" customWidth="1"/>
    <col min="1032" max="1032" width="12" style="16" customWidth="1"/>
    <col min="1033" max="1033" width="14" style="16" customWidth="1"/>
    <col min="1034" max="1034" width="11.7265625" style="16" customWidth="1"/>
    <col min="1035" max="1039" width="10" style="16" customWidth="1"/>
    <col min="1040" max="1040" width="14" style="16" customWidth="1"/>
    <col min="1041" max="1041" width="14.90625" style="16" customWidth="1"/>
    <col min="1042" max="1042" width="15.90625" style="16" customWidth="1"/>
    <col min="1043" max="1043" width="20.36328125" style="16" customWidth="1"/>
    <col min="1044" max="1283" width="9" style="16"/>
    <col min="1284" max="1284" width="24.08984375" style="16" customWidth="1"/>
    <col min="1285" max="1285" width="12.453125" style="16" customWidth="1"/>
    <col min="1286" max="1286" width="15.7265625" style="16" customWidth="1"/>
    <col min="1287" max="1287" width="11.7265625" style="16" customWidth="1"/>
    <col min="1288" max="1288" width="12" style="16" customWidth="1"/>
    <col min="1289" max="1289" width="14" style="16" customWidth="1"/>
    <col min="1290" max="1290" width="11.7265625" style="16" customWidth="1"/>
    <col min="1291" max="1295" width="10" style="16" customWidth="1"/>
    <col min="1296" max="1296" width="14" style="16" customWidth="1"/>
    <col min="1297" max="1297" width="14.90625" style="16" customWidth="1"/>
    <col min="1298" max="1298" width="15.90625" style="16" customWidth="1"/>
    <col min="1299" max="1299" width="20.36328125" style="16" customWidth="1"/>
    <col min="1300" max="1539" width="9" style="16"/>
    <col min="1540" max="1540" width="24.08984375" style="16" customWidth="1"/>
    <col min="1541" max="1541" width="12.453125" style="16" customWidth="1"/>
    <col min="1542" max="1542" width="15.7265625" style="16" customWidth="1"/>
    <col min="1543" max="1543" width="11.7265625" style="16" customWidth="1"/>
    <col min="1544" max="1544" width="12" style="16" customWidth="1"/>
    <col min="1545" max="1545" width="14" style="16" customWidth="1"/>
    <col min="1546" max="1546" width="11.7265625" style="16" customWidth="1"/>
    <col min="1547" max="1551" width="10" style="16" customWidth="1"/>
    <col min="1552" max="1552" width="14" style="16" customWidth="1"/>
    <col min="1553" max="1553" width="14.90625" style="16" customWidth="1"/>
    <col min="1554" max="1554" width="15.90625" style="16" customWidth="1"/>
    <col min="1555" max="1555" width="20.36328125" style="16" customWidth="1"/>
    <col min="1556" max="1795" width="9" style="16"/>
    <col min="1796" max="1796" width="24.08984375" style="16" customWidth="1"/>
    <col min="1797" max="1797" width="12.453125" style="16" customWidth="1"/>
    <col min="1798" max="1798" width="15.7265625" style="16" customWidth="1"/>
    <col min="1799" max="1799" width="11.7265625" style="16" customWidth="1"/>
    <col min="1800" max="1800" width="12" style="16" customWidth="1"/>
    <col min="1801" max="1801" width="14" style="16" customWidth="1"/>
    <col min="1802" max="1802" width="11.7265625" style="16" customWidth="1"/>
    <col min="1803" max="1807" width="10" style="16" customWidth="1"/>
    <col min="1808" max="1808" width="14" style="16" customWidth="1"/>
    <col min="1809" max="1809" width="14.90625" style="16" customWidth="1"/>
    <col min="1810" max="1810" width="15.90625" style="16" customWidth="1"/>
    <col min="1811" max="1811" width="20.36328125" style="16" customWidth="1"/>
    <col min="1812" max="2051" width="9" style="16"/>
    <col min="2052" max="2052" width="24.08984375" style="16" customWidth="1"/>
    <col min="2053" max="2053" width="12.453125" style="16" customWidth="1"/>
    <col min="2054" max="2054" width="15.7265625" style="16" customWidth="1"/>
    <col min="2055" max="2055" width="11.7265625" style="16" customWidth="1"/>
    <col min="2056" max="2056" width="12" style="16" customWidth="1"/>
    <col min="2057" max="2057" width="14" style="16" customWidth="1"/>
    <col min="2058" max="2058" width="11.7265625" style="16" customWidth="1"/>
    <col min="2059" max="2063" width="10" style="16" customWidth="1"/>
    <col min="2064" max="2064" width="14" style="16" customWidth="1"/>
    <col min="2065" max="2065" width="14.90625" style="16" customWidth="1"/>
    <col min="2066" max="2066" width="15.90625" style="16" customWidth="1"/>
    <col min="2067" max="2067" width="20.36328125" style="16" customWidth="1"/>
    <col min="2068" max="2307" width="9" style="16"/>
    <col min="2308" max="2308" width="24.08984375" style="16" customWidth="1"/>
    <col min="2309" max="2309" width="12.453125" style="16" customWidth="1"/>
    <col min="2310" max="2310" width="15.7265625" style="16" customWidth="1"/>
    <col min="2311" max="2311" width="11.7265625" style="16" customWidth="1"/>
    <col min="2312" max="2312" width="12" style="16" customWidth="1"/>
    <col min="2313" max="2313" width="14" style="16" customWidth="1"/>
    <col min="2314" max="2314" width="11.7265625" style="16" customWidth="1"/>
    <col min="2315" max="2319" width="10" style="16" customWidth="1"/>
    <col min="2320" max="2320" width="14" style="16" customWidth="1"/>
    <col min="2321" max="2321" width="14.90625" style="16" customWidth="1"/>
    <col min="2322" max="2322" width="15.90625" style="16" customWidth="1"/>
    <col min="2323" max="2323" width="20.36328125" style="16" customWidth="1"/>
    <col min="2324" max="2563" width="9" style="16"/>
    <col min="2564" max="2564" width="24.08984375" style="16" customWidth="1"/>
    <col min="2565" max="2565" width="12.453125" style="16" customWidth="1"/>
    <col min="2566" max="2566" width="15.7265625" style="16" customWidth="1"/>
    <col min="2567" max="2567" width="11.7265625" style="16" customWidth="1"/>
    <col min="2568" max="2568" width="12" style="16" customWidth="1"/>
    <col min="2569" max="2569" width="14" style="16" customWidth="1"/>
    <col min="2570" max="2570" width="11.7265625" style="16" customWidth="1"/>
    <col min="2571" max="2575" width="10" style="16" customWidth="1"/>
    <col min="2576" max="2576" width="14" style="16" customWidth="1"/>
    <col min="2577" max="2577" width="14.90625" style="16" customWidth="1"/>
    <col min="2578" max="2578" width="15.90625" style="16" customWidth="1"/>
    <col min="2579" max="2579" width="20.36328125" style="16" customWidth="1"/>
    <col min="2580" max="2819" width="9" style="16"/>
    <col min="2820" max="2820" width="24.08984375" style="16" customWidth="1"/>
    <col min="2821" max="2821" width="12.453125" style="16" customWidth="1"/>
    <col min="2822" max="2822" width="15.7265625" style="16" customWidth="1"/>
    <col min="2823" max="2823" width="11.7265625" style="16" customWidth="1"/>
    <col min="2824" max="2824" width="12" style="16" customWidth="1"/>
    <col min="2825" max="2825" width="14" style="16" customWidth="1"/>
    <col min="2826" max="2826" width="11.7265625" style="16" customWidth="1"/>
    <col min="2827" max="2831" width="10" style="16" customWidth="1"/>
    <col min="2832" max="2832" width="14" style="16" customWidth="1"/>
    <col min="2833" max="2833" width="14.90625" style="16" customWidth="1"/>
    <col min="2834" max="2834" width="15.90625" style="16" customWidth="1"/>
    <col min="2835" max="2835" width="20.36328125" style="16" customWidth="1"/>
    <col min="2836" max="3075" width="9" style="16"/>
    <col min="3076" max="3076" width="24.08984375" style="16" customWidth="1"/>
    <col min="3077" max="3077" width="12.453125" style="16" customWidth="1"/>
    <col min="3078" max="3078" width="15.7265625" style="16" customWidth="1"/>
    <col min="3079" max="3079" width="11.7265625" style="16" customWidth="1"/>
    <col min="3080" max="3080" width="12" style="16" customWidth="1"/>
    <col min="3081" max="3081" width="14" style="16" customWidth="1"/>
    <col min="3082" max="3082" width="11.7265625" style="16" customWidth="1"/>
    <col min="3083" max="3087" width="10" style="16" customWidth="1"/>
    <col min="3088" max="3088" width="14" style="16" customWidth="1"/>
    <col min="3089" max="3089" width="14.90625" style="16" customWidth="1"/>
    <col min="3090" max="3090" width="15.90625" style="16" customWidth="1"/>
    <col min="3091" max="3091" width="20.36328125" style="16" customWidth="1"/>
    <col min="3092" max="3331" width="9" style="16"/>
    <col min="3332" max="3332" width="24.08984375" style="16" customWidth="1"/>
    <col min="3333" max="3333" width="12.453125" style="16" customWidth="1"/>
    <col min="3334" max="3334" width="15.7265625" style="16" customWidth="1"/>
    <col min="3335" max="3335" width="11.7265625" style="16" customWidth="1"/>
    <col min="3336" max="3336" width="12" style="16" customWidth="1"/>
    <col min="3337" max="3337" width="14" style="16" customWidth="1"/>
    <col min="3338" max="3338" width="11.7265625" style="16" customWidth="1"/>
    <col min="3339" max="3343" width="10" style="16" customWidth="1"/>
    <col min="3344" max="3344" width="14" style="16" customWidth="1"/>
    <col min="3345" max="3345" width="14.90625" style="16" customWidth="1"/>
    <col min="3346" max="3346" width="15.90625" style="16" customWidth="1"/>
    <col min="3347" max="3347" width="20.36328125" style="16" customWidth="1"/>
    <col min="3348" max="3587" width="9" style="16"/>
    <col min="3588" max="3588" width="24.08984375" style="16" customWidth="1"/>
    <col min="3589" max="3589" width="12.453125" style="16" customWidth="1"/>
    <col min="3590" max="3590" width="15.7265625" style="16" customWidth="1"/>
    <col min="3591" max="3591" width="11.7265625" style="16" customWidth="1"/>
    <col min="3592" max="3592" width="12" style="16" customWidth="1"/>
    <col min="3593" max="3593" width="14" style="16" customWidth="1"/>
    <col min="3594" max="3594" width="11.7265625" style="16" customWidth="1"/>
    <col min="3595" max="3599" width="10" style="16" customWidth="1"/>
    <col min="3600" max="3600" width="14" style="16" customWidth="1"/>
    <col min="3601" max="3601" width="14.90625" style="16" customWidth="1"/>
    <col min="3602" max="3602" width="15.90625" style="16" customWidth="1"/>
    <col min="3603" max="3603" width="20.36328125" style="16" customWidth="1"/>
    <col min="3604" max="3843" width="9" style="16"/>
    <col min="3844" max="3844" width="24.08984375" style="16" customWidth="1"/>
    <col min="3845" max="3845" width="12.453125" style="16" customWidth="1"/>
    <col min="3846" max="3846" width="15.7265625" style="16" customWidth="1"/>
    <col min="3847" max="3847" width="11.7265625" style="16" customWidth="1"/>
    <col min="3848" max="3848" width="12" style="16" customWidth="1"/>
    <col min="3849" max="3849" width="14" style="16" customWidth="1"/>
    <col min="3850" max="3850" width="11.7265625" style="16" customWidth="1"/>
    <col min="3851" max="3855" width="10" style="16" customWidth="1"/>
    <col min="3856" max="3856" width="14" style="16" customWidth="1"/>
    <col min="3857" max="3857" width="14.90625" style="16" customWidth="1"/>
    <col min="3858" max="3858" width="15.90625" style="16" customWidth="1"/>
    <col min="3859" max="3859" width="20.36328125" style="16" customWidth="1"/>
    <col min="3860" max="4099" width="9" style="16"/>
    <col min="4100" max="4100" width="24.08984375" style="16" customWidth="1"/>
    <col min="4101" max="4101" width="12.453125" style="16" customWidth="1"/>
    <col min="4102" max="4102" width="15.7265625" style="16" customWidth="1"/>
    <col min="4103" max="4103" width="11.7265625" style="16" customWidth="1"/>
    <col min="4104" max="4104" width="12" style="16" customWidth="1"/>
    <col min="4105" max="4105" width="14" style="16" customWidth="1"/>
    <col min="4106" max="4106" width="11.7265625" style="16" customWidth="1"/>
    <col min="4107" max="4111" width="10" style="16" customWidth="1"/>
    <col min="4112" max="4112" width="14" style="16" customWidth="1"/>
    <col min="4113" max="4113" width="14.90625" style="16" customWidth="1"/>
    <col min="4114" max="4114" width="15.90625" style="16" customWidth="1"/>
    <col min="4115" max="4115" width="20.36328125" style="16" customWidth="1"/>
    <col min="4116" max="4355" width="9" style="16"/>
    <col min="4356" max="4356" width="24.08984375" style="16" customWidth="1"/>
    <col min="4357" max="4357" width="12.453125" style="16" customWidth="1"/>
    <col min="4358" max="4358" width="15.7265625" style="16" customWidth="1"/>
    <col min="4359" max="4359" width="11.7265625" style="16" customWidth="1"/>
    <col min="4360" max="4360" width="12" style="16" customWidth="1"/>
    <col min="4361" max="4361" width="14" style="16" customWidth="1"/>
    <col min="4362" max="4362" width="11.7265625" style="16" customWidth="1"/>
    <col min="4363" max="4367" width="10" style="16" customWidth="1"/>
    <col min="4368" max="4368" width="14" style="16" customWidth="1"/>
    <col min="4369" max="4369" width="14.90625" style="16" customWidth="1"/>
    <col min="4370" max="4370" width="15.90625" style="16" customWidth="1"/>
    <col min="4371" max="4371" width="20.36328125" style="16" customWidth="1"/>
    <col min="4372" max="4611" width="9" style="16"/>
    <col min="4612" max="4612" width="24.08984375" style="16" customWidth="1"/>
    <col min="4613" max="4613" width="12.453125" style="16" customWidth="1"/>
    <col min="4614" max="4614" width="15.7265625" style="16" customWidth="1"/>
    <col min="4615" max="4615" width="11.7265625" style="16" customWidth="1"/>
    <col min="4616" max="4616" width="12" style="16" customWidth="1"/>
    <col min="4617" max="4617" width="14" style="16" customWidth="1"/>
    <col min="4618" max="4618" width="11.7265625" style="16" customWidth="1"/>
    <col min="4619" max="4623" width="10" style="16" customWidth="1"/>
    <col min="4624" max="4624" width="14" style="16" customWidth="1"/>
    <col min="4625" max="4625" width="14.90625" style="16" customWidth="1"/>
    <col min="4626" max="4626" width="15.90625" style="16" customWidth="1"/>
    <col min="4627" max="4627" width="20.36328125" style="16" customWidth="1"/>
    <col min="4628" max="4867" width="9" style="16"/>
    <col min="4868" max="4868" width="24.08984375" style="16" customWidth="1"/>
    <col min="4869" max="4869" width="12.453125" style="16" customWidth="1"/>
    <col min="4870" max="4870" width="15.7265625" style="16" customWidth="1"/>
    <col min="4871" max="4871" width="11.7265625" style="16" customWidth="1"/>
    <col min="4872" max="4872" width="12" style="16" customWidth="1"/>
    <col min="4873" max="4873" width="14" style="16" customWidth="1"/>
    <col min="4874" max="4874" width="11.7265625" style="16" customWidth="1"/>
    <col min="4875" max="4879" width="10" style="16" customWidth="1"/>
    <col min="4880" max="4880" width="14" style="16" customWidth="1"/>
    <col min="4881" max="4881" width="14.90625" style="16" customWidth="1"/>
    <col min="4882" max="4882" width="15.90625" style="16" customWidth="1"/>
    <col min="4883" max="4883" width="20.36328125" style="16" customWidth="1"/>
    <col min="4884" max="5123" width="9" style="16"/>
    <col min="5124" max="5124" width="24.08984375" style="16" customWidth="1"/>
    <col min="5125" max="5125" width="12.453125" style="16" customWidth="1"/>
    <col min="5126" max="5126" width="15.7265625" style="16" customWidth="1"/>
    <col min="5127" max="5127" width="11.7265625" style="16" customWidth="1"/>
    <col min="5128" max="5128" width="12" style="16" customWidth="1"/>
    <col min="5129" max="5129" width="14" style="16" customWidth="1"/>
    <col min="5130" max="5130" width="11.7265625" style="16" customWidth="1"/>
    <col min="5131" max="5135" width="10" style="16" customWidth="1"/>
    <col min="5136" max="5136" width="14" style="16" customWidth="1"/>
    <col min="5137" max="5137" width="14.90625" style="16" customWidth="1"/>
    <col min="5138" max="5138" width="15.90625" style="16" customWidth="1"/>
    <col min="5139" max="5139" width="20.36328125" style="16" customWidth="1"/>
    <col min="5140" max="5379" width="9" style="16"/>
    <col min="5380" max="5380" width="24.08984375" style="16" customWidth="1"/>
    <col min="5381" max="5381" width="12.453125" style="16" customWidth="1"/>
    <col min="5382" max="5382" width="15.7265625" style="16" customWidth="1"/>
    <col min="5383" max="5383" width="11.7265625" style="16" customWidth="1"/>
    <col min="5384" max="5384" width="12" style="16" customWidth="1"/>
    <col min="5385" max="5385" width="14" style="16" customWidth="1"/>
    <col min="5386" max="5386" width="11.7265625" style="16" customWidth="1"/>
    <col min="5387" max="5391" width="10" style="16" customWidth="1"/>
    <col min="5392" max="5392" width="14" style="16" customWidth="1"/>
    <col min="5393" max="5393" width="14.90625" style="16" customWidth="1"/>
    <col min="5394" max="5394" width="15.90625" style="16" customWidth="1"/>
    <col min="5395" max="5395" width="20.36328125" style="16" customWidth="1"/>
    <col min="5396" max="5635" width="9" style="16"/>
    <col min="5636" max="5636" width="24.08984375" style="16" customWidth="1"/>
    <col min="5637" max="5637" width="12.453125" style="16" customWidth="1"/>
    <col min="5638" max="5638" width="15.7265625" style="16" customWidth="1"/>
    <col min="5639" max="5639" width="11.7265625" style="16" customWidth="1"/>
    <col min="5640" max="5640" width="12" style="16" customWidth="1"/>
    <col min="5641" max="5641" width="14" style="16" customWidth="1"/>
    <col min="5642" max="5642" width="11.7265625" style="16" customWidth="1"/>
    <col min="5643" max="5647" width="10" style="16" customWidth="1"/>
    <col min="5648" max="5648" width="14" style="16" customWidth="1"/>
    <col min="5649" max="5649" width="14.90625" style="16" customWidth="1"/>
    <col min="5650" max="5650" width="15.90625" style="16" customWidth="1"/>
    <col min="5651" max="5651" width="20.36328125" style="16" customWidth="1"/>
    <col min="5652" max="5891" width="9" style="16"/>
    <col min="5892" max="5892" width="24.08984375" style="16" customWidth="1"/>
    <col min="5893" max="5893" width="12.453125" style="16" customWidth="1"/>
    <col min="5894" max="5894" width="15.7265625" style="16" customWidth="1"/>
    <col min="5895" max="5895" width="11.7265625" style="16" customWidth="1"/>
    <col min="5896" max="5896" width="12" style="16" customWidth="1"/>
    <col min="5897" max="5897" width="14" style="16" customWidth="1"/>
    <col min="5898" max="5898" width="11.7265625" style="16" customWidth="1"/>
    <col min="5899" max="5903" width="10" style="16" customWidth="1"/>
    <col min="5904" max="5904" width="14" style="16" customWidth="1"/>
    <col min="5905" max="5905" width="14.90625" style="16" customWidth="1"/>
    <col min="5906" max="5906" width="15.90625" style="16" customWidth="1"/>
    <col min="5907" max="5907" width="20.36328125" style="16" customWidth="1"/>
    <col min="5908" max="6147" width="9" style="16"/>
    <col min="6148" max="6148" width="24.08984375" style="16" customWidth="1"/>
    <col min="6149" max="6149" width="12.453125" style="16" customWidth="1"/>
    <col min="6150" max="6150" width="15.7265625" style="16" customWidth="1"/>
    <col min="6151" max="6151" width="11.7265625" style="16" customWidth="1"/>
    <col min="6152" max="6152" width="12" style="16" customWidth="1"/>
    <col min="6153" max="6153" width="14" style="16" customWidth="1"/>
    <col min="6154" max="6154" width="11.7265625" style="16" customWidth="1"/>
    <col min="6155" max="6159" width="10" style="16" customWidth="1"/>
    <col min="6160" max="6160" width="14" style="16" customWidth="1"/>
    <col min="6161" max="6161" width="14.90625" style="16" customWidth="1"/>
    <col min="6162" max="6162" width="15.90625" style="16" customWidth="1"/>
    <col min="6163" max="6163" width="20.36328125" style="16" customWidth="1"/>
    <col min="6164" max="6403" width="9" style="16"/>
    <col min="6404" max="6404" width="24.08984375" style="16" customWidth="1"/>
    <col min="6405" max="6405" width="12.453125" style="16" customWidth="1"/>
    <col min="6406" max="6406" width="15.7265625" style="16" customWidth="1"/>
    <col min="6407" max="6407" width="11.7265625" style="16" customWidth="1"/>
    <col min="6408" max="6408" width="12" style="16" customWidth="1"/>
    <col min="6409" max="6409" width="14" style="16" customWidth="1"/>
    <col min="6410" max="6410" width="11.7265625" style="16" customWidth="1"/>
    <col min="6411" max="6415" width="10" style="16" customWidth="1"/>
    <col min="6416" max="6416" width="14" style="16" customWidth="1"/>
    <col min="6417" max="6417" width="14.90625" style="16" customWidth="1"/>
    <col min="6418" max="6418" width="15.90625" style="16" customWidth="1"/>
    <col min="6419" max="6419" width="20.36328125" style="16" customWidth="1"/>
    <col min="6420" max="6659" width="9" style="16"/>
    <col min="6660" max="6660" width="24.08984375" style="16" customWidth="1"/>
    <col min="6661" max="6661" width="12.453125" style="16" customWidth="1"/>
    <col min="6662" max="6662" width="15.7265625" style="16" customWidth="1"/>
    <col min="6663" max="6663" width="11.7265625" style="16" customWidth="1"/>
    <col min="6664" max="6664" width="12" style="16" customWidth="1"/>
    <col min="6665" max="6665" width="14" style="16" customWidth="1"/>
    <col min="6666" max="6666" width="11.7265625" style="16" customWidth="1"/>
    <col min="6667" max="6671" width="10" style="16" customWidth="1"/>
    <col min="6672" max="6672" width="14" style="16" customWidth="1"/>
    <col min="6673" max="6673" width="14.90625" style="16" customWidth="1"/>
    <col min="6674" max="6674" width="15.90625" style="16" customWidth="1"/>
    <col min="6675" max="6675" width="20.36328125" style="16" customWidth="1"/>
    <col min="6676" max="6915" width="9" style="16"/>
    <col min="6916" max="6916" width="24.08984375" style="16" customWidth="1"/>
    <col min="6917" max="6917" width="12.453125" style="16" customWidth="1"/>
    <col min="6918" max="6918" width="15.7265625" style="16" customWidth="1"/>
    <col min="6919" max="6919" width="11.7265625" style="16" customWidth="1"/>
    <col min="6920" max="6920" width="12" style="16" customWidth="1"/>
    <col min="6921" max="6921" width="14" style="16" customWidth="1"/>
    <col min="6922" max="6922" width="11.7265625" style="16" customWidth="1"/>
    <col min="6923" max="6927" width="10" style="16" customWidth="1"/>
    <col min="6928" max="6928" width="14" style="16" customWidth="1"/>
    <col min="6929" max="6929" width="14.90625" style="16" customWidth="1"/>
    <col min="6930" max="6930" width="15.90625" style="16" customWidth="1"/>
    <col min="6931" max="6931" width="20.36328125" style="16" customWidth="1"/>
    <col min="6932" max="7171" width="9" style="16"/>
    <col min="7172" max="7172" width="24.08984375" style="16" customWidth="1"/>
    <col min="7173" max="7173" width="12.453125" style="16" customWidth="1"/>
    <col min="7174" max="7174" width="15.7265625" style="16" customWidth="1"/>
    <col min="7175" max="7175" width="11.7265625" style="16" customWidth="1"/>
    <col min="7176" max="7176" width="12" style="16" customWidth="1"/>
    <col min="7177" max="7177" width="14" style="16" customWidth="1"/>
    <col min="7178" max="7178" width="11.7265625" style="16" customWidth="1"/>
    <col min="7179" max="7183" width="10" style="16" customWidth="1"/>
    <col min="7184" max="7184" width="14" style="16" customWidth="1"/>
    <col min="7185" max="7185" width="14.90625" style="16" customWidth="1"/>
    <col min="7186" max="7186" width="15.90625" style="16" customWidth="1"/>
    <col min="7187" max="7187" width="20.36328125" style="16" customWidth="1"/>
    <col min="7188" max="7427" width="9" style="16"/>
    <col min="7428" max="7428" width="24.08984375" style="16" customWidth="1"/>
    <col min="7429" max="7429" width="12.453125" style="16" customWidth="1"/>
    <col min="7430" max="7430" width="15.7265625" style="16" customWidth="1"/>
    <col min="7431" max="7431" width="11.7265625" style="16" customWidth="1"/>
    <col min="7432" max="7432" width="12" style="16" customWidth="1"/>
    <col min="7433" max="7433" width="14" style="16" customWidth="1"/>
    <col min="7434" max="7434" width="11.7265625" style="16" customWidth="1"/>
    <col min="7435" max="7439" width="10" style="16" customWidth="1"/>
    <col min="7440" max="7440" width="14" style="16" customWidth="1"/>
    <col min="7441" max="7441" width="14.90625" style="16" customWidth="1"/>
    <col min="7442" max="7442" width="15.90625" style="16" customWidth="1"/>
    <col min="7443" max="7443" width="20.36328125" style="16" customWidth="1"/>
    <col min="7444" max="7683" width="9" style="16"/>
    <col min="7684" max="7684" width="24.08984375" style="16" customWidth="1"/>
    <col min="7685" max="7685" width="12.453125" style="16" customWidth="1"/>
    <col min="7686" max="7686" width="15.7265625" style="16" customWidth="1"/>
    <col min="7687" max="7687" width="11.7265625" style="16" customWidth="1"/>
    <col min="7688" max="7688" width="12" style="16" customWidth="1"/>
    <col min="7689" max="7689" width="14" style="16" customWidth="1"/>
    <col min="7690" max="7690" width="11.7265625" style="16" customWidth="1"/>
    <col min="7691" max="7695" width="10" style="16" customWidth="1"/>
    <col min="7696" max="7696" width="14" style="16" customWidth="1"/>
    <col min="7697" max="7697" width="14.90625" style="16" customWidth="1"/>
    <col min="7698" max="7698" width="15.90625" style="16" customWidth="1"/>
    <col min="7699" max="7699" width="20.36328125" style="16" customWidth="1"/>
    <col min="7700" max="7939" width="9" style="16"/>
    <col min="7940" max="7940" width="24.08984375" style="16" customWidth="1"/>
    <col min="7941" max="7941" width="12.453125" style="16" customWidth="1"/>
    <col min="7942" max="7942" width="15.7265625" style="16" customWidth="1"/>
    <col min="7943" max="7943" width="11.7265625" style="16" customWidth="1"/>
    <col min="7944" max="7944" width="12" style="16" customWidth="1"/>
    <col min="7945" max="7945" width="14" style="16" customWidth="1"/>
    <col min="7946" max="7946" width="11.7265625" style="16" customWidth="1"/>
    <col min="7947" max="7951" width="10" style="16" customWidth="1"/>
    <col min="7952" max="7952" width="14" style="16" customWidth="1"/>
    <col min="7953" max="7953" width="14.90625" style="16" customWidth="1"/>
    <col min="7954" max="7954" width="15.90625" style="16" customWidth="1"/>
    <col min="7955" max="7955" width="20.36328125" style="16" customWidth="1"/>
    <col min="7956" max="8195" width="9" style="16"/>
    <col min="8196" max="8196" width="24.08984375" style="16" customWidth="1"/>
    <col min="8197" max="8197" width="12.453125" style="16" customWidth="1"/>
    <col min="8198" max="8198" width="15.7265625" style="16" customWidth="1"/>
    <col min="8199" max="8199" width="11.7265625" style="16" customWidth="1"/>
    <col min="8200" max="8200" width="12" style="16" customWidth="1"/>
    <col min="8201" max="8201" width="14" style="16" customWidth="1"/>
    <col min="8202" max="8202" width="11.7265625" style="16" customWidth="1"/>
    <col min="8203" max="8207" width="10" style="16" customWidth="1"/>
    <col min="8208" max="8208" width="14" style="16" customWidth="1"/>
    <col min="8209" max="8209" width="14.90625" style="16" customWidth="1"/>
    <col min="8210" max="8210" width="15.90625" style="16" customWidth="1"/>
    <col min="8211" max="8211" width="20.36328125" style="16" customWidth="1"/>
    <col min="8212" max="8451" width="9" style="16"/>
    <col min="8452" max="8452" width="24.08984375" style="16" customWidth="1"/>
    <col min="8453" max="8453" width="12.453125" style="16" customWidth="1"/>
    <col min="8454" max="8454" width="15.7265625" style="16" customWidth="1"/>
    <col min="8455" max="8455" width="11.7265625" style="16" customWidth="1"/>
    <col min="8456" max="8456" width="12" style="16" customWidth="1"/>
    <col min="8457" max="8457" width="14" style="16" customWidth="1"/>
    <col min="8458" max="8458" width="11.7265625" style="16" customWidth="1"/>
    <col min="8459" max="8463" width="10" style="16" customWidth="1"/>
    <col min="8464" max="8464" width="14" style="16" customWidth="1"/>
    <col min="8465" max="8465" width="14.90625" style="16" customWidth="1"/>
    <col min="8466" max="8466" width="15.90625" style="16" customWidth="1"/>
    <col min="8467" max="8467" width="20.36328125" style="16" customWidth="1"/>
    <col min="8468" max="8707" width="9" style="16"/>
    <col min="8708" max="8708" width="24.08984375" style="16" customWidth="1"/>
    <col min="8709" max="8709" width="12.453125" style="16" customWidth="1"/>
    <col min="8710" max="8710" width="15.7265625" style="16" customWidth="1"/>
    <col min="8711" max="8711" width="11.7265625" style="16" customWidth="1"/>
    <col min="8712" max="8712" width="12" style="16" customWidth="1"/>
    <col min="8713" max="8713" width="14" style="16" customWidth="1"/>
    <col min="8714" max="8714" width="11.7265625" style="16" customWidth="1"/>
    <col min="8715" max="8719" width="10" style="16" customWidth="1"/>
    <col min="8720" max="8720" width="14" style="16" customWidth="1"/>
    <col min="8721" max="8721" width="14.90625" style="16" customWidth="1"/>
    <col min="8722" max="8722" width="15.90625" style="16" customWidth="1"/>
    <col min="8723" max="8723" width="20.36328125" style="16" customWidth="1"/>
    <col min="8724" max="8963" width="9" style="16"/>
    <col min="8964" max="8964" width="24.08984375" style="16" customWidth="1"/>
    <col min="8965" max="8965" width="12.453125" style="16" customWidth="1"/>
    <col min="8966" max="8966" width="15.7265625" style="16" customWidth="1"/>
    <col min="8967" max="8967" width="11.7265625" style="16" customWidth="1"/>
    <col min="8968" max="8968" width="12" style="16" customWidth="1"/>
    <col min="8969" max="8969" width="14" style="16" customWidth="1"/>
    <col min="8970" max="8970" width="11.7265625" style="16" customWidth="1"/>
    <col min="8971" max="8975" width="10" style="16" customWidth="1"/>
    <col min="8976" max="8976" width="14" style="16" customWidth="1"/>
    <col min="8977" max="8977" width="14.90625" style="16" customWidth="1"/>
    <col min="8978" max="8978" width="15.90625" style="16" customWidth="1"/>
    <col min="8979" max="8979" width="20.36328125" style="16" customWidth="1"/>
    <col min="8980" max="9219" width="9" style="16"/>
    <col min="9220" max="9220" width="24.08984375" style="16" customWidth="1"/>
    <col min="9221" max="9221" width="12.453125" style="16" customWidth="1"/>
    <col min="9222" max="9222" width="15.7265625" style="16" customWidth="1"/>
    <col min="9223" max="9223" width="11.7265625" style="16" customWidth="1"/>
    <col min="9224" max="9224" width="12" style="16" customWidth="1"/>
    <col min="9225" max="9225" width="14" style="16" customWidth="1"/>
    <col min="9226" max="9226" width="11.7265625" style="16" customWidth="1"/>
    <col min="9227" max="9231" width="10" style="16" customWidth="1"/>
    <col min="9232" max="9232" width="14" style="16" customWidth="1"/>
    <col min="9233" max="9233" width="14.90625" style="16" customWidth="1"/>
    <col min="9234" max="9234" width="15.90625" style="16" customWidth="1"/>
    <col min="9235" max="9235" width="20.36328125" style="16" customWidth="1"/>
    <col min="9236" max="9475" width="9" style="16"/>
    <col min="9476" max="9476" width="24.08984375" style="16" customWidth="1"/>
    <col min="9477" max="9477" width="12.453125" style="16" customWidth="1"/>
    <col min="9478" max="9478" width="15.7265625" style="16" customWidth="1"/>
    <col min="9479" max="9479" width="11.7265625" style="16" customWidth="1"/>
    <col min="9480" max="9480" width="12" style="16" customWidth="1"/>
    <col min="9481" max="9481" width="14" style="16" customWidth="1"/>
    <col min="9482" max="9482" width="11.7265625" style="16" customWidth="1"/>
    <col min="9483" max="9487" width="10" style="16" customWidth="1"/>
    <col min="9488" max="9488" width="14" style="16" customWidth="1"/>
    <col min="9489" max="9489" width="14.90625" style="16" customWidth="1"/>
    <col min="9490" max="9490" width="15.90625" style="16" customWidth="1"/>
    <col min="9491" max="9491" width="20.36328125" style="16" customWidth="1"/>
    <col min="9492" max="9731" width="9" style="16"/>
    <col min="9732" max="9732" width="24.08984375" style="16" customWidth="1"/>
    <col min="9733" max="9733" width="12.453125" style="16" customWidth="1"/>
    <col min="9734" max="9734" width="15.7265625" style="16" customWidth="1"/>
    <col min="9735" max="9735" width="11.7265625" style="16" customWidth="1"/>
    <col min="9736" max="9736" width="12" style="16" customWidth="1"/>
    <col min="9737" max="9737" width="14" style="16" customWidth="1"/>
    <col min="9738" max="9738" width="11.7265625" style="16" customWidth="1"/>
    <col min="9739" max="9743" width="10" style="16" customWidth="1"/>
    <col min="9744" max="9744" width="14" style="16" customWidth="1"/>
    <col min="9745" max="9745" width="14.90625" style="16" customWidth="1"/>
    <col min="9746" max="9746" width="15.90625" style="16" customWidth="1"/>
    <col min="9747" max="9747" width="20.36328125" style="16" customWidth="1"/>
    <col min="9748" max="9987" width="9" style="16"/>
    <col min="9988" max="9988" width="24.08984375" style="16" customWidth="1"/>
    <col min="9989" max="9989" width="12.453125" style="16" customWidth="1"/>
    <col min="9990" max="9990" width="15.7265625" style="16" customWidth="1"/>
    <col min="9991" max="9991" width="11.7265625" style="16" customWidth="1"/>
    <col min="9992" max="9992" width="12" style="16" customWidth="1"/>
    <col min="9993" max="9993" width="14" style="16" customWidth="1"/>
    <col min="9994" max="9994" width="11.7265625" style="16" customWidth="1"/>
    <col min="9995" max="9999" width="10" style="16" customWidth="1"/>
    <col min="10000" max="10000" width="14" style="16" customWidth="1"/>
    <col min="10001" max="10001" width="14.90625" style="16" customWidth="1"/>
    <col min="10002" max="10002" width="15.90625" style="16" customWidth="1"/>
    <col min="10003" max="10003" width="20.36328125" style="16" customWidth="1"/>
    <col min="10004" max="10243" width="9" style="16"/>
    <col min="10244" max="10244" width="24.08984375" style="16" customWidth="1"/>
    <col min="10245" max="10245" width="12.453125" style="16" customWidth="1"/>
    <col min="10246" max="10246" width="15.7265625" style="16" customWidth="1"/>
    <col min="10247" max="10247" width="11.7265625" style="16" customWidth="1"/>
    <col min="10248" max="10248" width="12" style="16" customWidth="1"/>
    <col min="10249" max="10249" width="14" style="16" customWidth="1"/>
    <col min="10250" max="10250" width="11.7265625" style="16" customWidth="1"/>
    <col min="10251" max="10255" width="10" style="16" customWidth="1"/>
    <col min="10256" max="10256" width="14" style="16" customWidth="1"/>
    <col min="10257" max="10257" width="14.90625" style="16" customWidth="1"/>
    <col min="10258" max="10258" width="15.90625" style="16" customWidth="1"/>
    <col min="10259" max="10259" width="20.36328125" style="16" customWidth="1"/>
    <col min="10260" max="10499" width="9" style="16"/>
    <col min="10500" max="10500" width="24.08984375" style="16" customWidth="1"/>
    <col min="10501" max="10501" width="12.453125" style="16" customWidth="1"/>
    <col min="10502" max="10502" width="15.7265625" style="16" customWidth="1"/>
    <col min="10503" max="10503" width="11.7265625" style="16" customWidth="1"/>
    <col min="10504" max="10504" width="12" style="16" customWidth="1"/>
    <col min="10505" max="10505" width="14" style="16" customWidth="1"/>
    <col min="10506" max="10506" width="11.7265625" style="16" customWidth="1"/>
    <col min="10507" max="10511" width="10" style="16" customWidth="1"/>
    <col min="10512" max="10512" width="14" style="16" customWidth="1"/>
    <col min="10513" max="10513" width="14.90625" style="16" customWidth="1"/>
    <col min="10514" max="10514" width="15.90625" style="16" customWidth="1"/>
    <col min="10515" max="10515" width="20.36328125" style="16" customWidth="1"/>
    <col min="10516" max="10755" width="9" style="16"/>
    <col min="10756" max="10756" width="24.08984375" style="16" customWidth="1"/>
    <col min="10757" max="10757" width="12.453125" style="16" customWidth="1"/>
    <col min="10758" max="10758" width="15.7265625" style="16" customWidth="1"/>
    <col min="10759" max="10759" width="11.7265625" style="16" customWidth="1"/>
    <col min="10760" max="10760" width="12" style="16" customWidth="1"/>
    <col min="10761" max="10761" width="14" style="16" customWidth="1"/>
    <col min="10762" max="10762" width="11.7265625" style="16" customWidth="1"/>
    <col min="10763" max="10767" width="10" style="16" customWidth="1"/>
    <col min="10768" max="10768" width="14" style="16" customWidth="1"/>
    <col min="10769" max="10769" width="14.90625" style="16" customWidth="1"/>
    <col min="10770" max="10770" width="15.90625" style="16" customWidth="1"/>
    <col min="10771" max="10771" width="20.36328125" style="16" customWidth="1"/>
    <col min="10772" max="11011" width="9" style="16"/>
    <col min="11012" max="11012" width="24.08984375" style="16" customWidth="1"/>
    <col min="11013" max="11013" width="12.453125" style="16" customWidth="1"/>
    <col min="11014" max="11014" width="15.7265625" style="16" customWidth="1"/>
    <col min="11015" max="11015" width="11.7265625" style="16" customWidth="1"/>
    <col min="11016" max="11016" width="12" style="16" customWidth="1"/>
    <col min="11017" max="11017" width="14" style="16" customWidth="1"/>
    <col min="11018" max="11018" width="11.7265625" style="16" customWidth="1"/>
    <col min="11019" max="11023" width="10" style="16" customWidth="1"/>
    <col min="11024" max="11024" width="14" style="16" customWidth="1"/>
    <col min="11025" max="11025" width="14.90625" style="16" customWidth="1"/>
    <col min="11026" max="11026" width="15.90625" style="16" customWidth="1"/>
    <col min="11027" max="11027" width="20.36328125" style="16" customWidth="1"/>
    <col min="11028" max="11267" width="9" style="16"/>
    <col min="11268" max="11268" width="24.08984375" style="16" customWidth="1"/>
    <col min="11269" max="11269" width="12.453125" style="16" customWidth="1"/>
    <col min="11270" max="11270" width="15.7265625" style="16" customWidth="1"/>
    <col min="11271" max="11271" width="11.7265625" style="16" customWidth="1"/>
    <col min="11272" max="11272" width="12" style="16" customWidth="1"/>
    <col min="11273" max="11273" width="14" style="16" customWidth="1"/>
    <col min="11274" max="11274" width="11.7265625" style="16" customWidth="1"/>
    <col min="11275" max="11279" width="10" style="16" customWidth="1"/>
    <col min="11280" max="11280" width="14" style="16" customWidth="1"/>
    <col min="11281" max="11281" width="14.90625" style="16" customWidth="1"/>
    <col min="11282" max="11282" width="15.90625" style="16" customWidth="1"/>
    <col min="11283" max="11283" width="20.36328125" style="16" customWidth="1"/>
    <col min="11284" max="11523" width="9" style="16"/>
    <col min="11524" max="11524" width="24.08984375" style="16" customWidth="1"/>
    <col min="11525" max="11525" width="12.453125" style="16" customWidth="1"/>
    <col min="11526" max="11526" width="15.7265625" style="16" customWidth="1"/>
    <col min="11527" max="11527" width="11.7265625" style="16" customWidth="1"/>
    <col min="11528" max="11528" width="12" style="16" customWidth="1"/>
    <col min="11529" max="11529" width="14" style="16" customWidth="1"/>
    <col min="11530" max="11530" width="11.7265625" style="16" customWidth="1"/>
    <col min="11531" max="11535" width="10" style="16" customWidth="1"/>
    <col min="11536" max="11536" width="14" style="16" customWidth="1"/>
    <col min="11537" max="11537" width="14.90625" style="16" customWidth="1"/>
    <col min="11538" max="11538" width="15.90625" style="16" customWidth="1"/>
    <col min="11539" max="11539" width="20.36328125" style="16" customWidth="1"/>
    <col min="11540" max="11779" width="9" style="16"/>
    <col min="11780" max="11780" width="24.08984375" style="16" customWidth="1"/>
    <col min="11781" max="11781" width="12.453125" style="16" customWidth="1"/>
    <col min="11782" max="11782" width="15.7265625" style="16" customWidth="1"/>
    <col min="11783" max="11783" width="11.7265625" style="16" customWidth="1"/>
    <col min="11784" max="11784" width="12" style="16" customWidth="1"/>
    <col min="11785" max="11785" width="14" style="16" customWidth="1"/>
    <col min="11786" max="11786" width="11.7265625" style="16" customWidth="1"/>
    <col min="11787" max="11791" width="10" style="16" customWidth="1"/>
    <col min="11792" max="11792" width="14" style="16" customWidth="1"/>
    <col min="11793" max="11793" width="14.90625" style="16" customWidth="1"/>
    <col min="11794" max="11794" width="15.90625" style="16" customWidth="1"/>
    <col min="11795" max="11795" width="20.36328125" style="16" customWidth="1"/>
    <col min="11796" max="12035" width="9" style="16"/>
    <col min="12036" max="12036" width="24.08984375" style="16" customWidth="1"/>
    <col min="12037" max="12037" width="12.453125" style="16" customWidth="1"/>
    <col min="12038" max="12038" width="15.7265625" style="16" customWidth="1"/>
    <col min="12039" max="12039" width="11.7265625" style="16" customWidth="1"/>
    <col min="12040" max="12040" width="12" style="16" customWidth="1"/>
    <col min="12041" max="12041" width="14" style="16" customWidth="1"/>
    <col min="12042" max="12042" width="11.7265625" style="16" customWidth="1"/>
    <col min="12043" max="12047" width="10" style="16" customWidth="1"/>
    <col min="12048" max="12048" width="14" style="16" customWidth="1"/>
    <col min="12049" max="12049" width="14.90625" style="16" customWidth="1"/>
    <col min="12050" max="12050" width="15.90625" style="16" customWidth="1"/>
    <col min="12051" max="12051" width="20.36328125" style="16" customWidth="1"/>
    <col min="12052" max="12291" width="9" style="16"/>
    <col min="12292" max="12292" width="24.08984375" style="16" customWidth="1"/>
    <col min="12293" max="12293" width="12.453125" style="16" customWidth="1"/>
    <col min="12294" max="12294" width="15.7265625" style="16" customWidth="1"/>
    <col min="12295" max="12295" width="11.7265625" style="16" customWidth="1"/>
    <col min="12296" max="12296" width="12" style="16" customWidth="1"/>
    <col min="12297" max="12297" width="14" style="16" customWidth="1"/>
    <col min="12298" max="12298" width="11.7265625" style="16" customWidth="1"/>
    <col min="12299" max="12303" width="10" style="16" customWidth="1"/>
    <col min="12304" max="12304" width="14" style="16" customWidth="1"/>
    <col min="12305" max="12305" width="14.90625" style="16" customWidth="1"/>
    <col min="12306" max="12306" width="15.90625" style="16" customWidth="1"/>
    <col min="12307" max="12307" width="20.36328125" style="16" customWidth="1"/>
    <col min="12308" max="12547" width="9" style="16"/>
    <col min="12548" max="12548" width="24.08984375" style="16" customWidth="1"/>
    <col min="12549" max="12549" width="12.453125" style="16" customWidth="1"/>
    <col min="12550" max="12550" width="15.7265625" style="16" customWidth="1"/>
    <col min="12551" max="12551" width="11.7265625" style="16" customWidth="1"/>
    <col min="12552" max="12552" width="12" style="16" customWidth="1"/>
    <col min="12553" max="12553" width="14" style="16" customWidth="1"/>
    <col min="12554" max="12554" width="11.7265625" style="16" customWidth="1"/>
    <col min="12555" max="12559" width="10" style="16" customWidth="1"/>
    <col min="12560" max="12560" width="14" style="16" customWidth="1"/>
    <col min="12561" max="12561" width="14.90625" style="16" customWidth="1"/>
    <col min="12562" max="12562" width="15.90625" style="16" customWidth="1"/>
    <col min="12563" max="12563" width="20.36328125" style="16" customWidth="1"/>
    <col min="12564" max="12803" width="9" style="16"/>
    <col min="12804" max="12804" width="24.08984375" style="16" customWidth="1"/>
    <col min="12805" max="12805" width="12.453125" style="16" customWidth="1"/>
    <col min="12806" max="12806" width="15.7265625" style="16" customWidth="1"/>
    <col min="12807" max="12807" width="11.7265625" style="16" customWidth="1"/>
    <col min="12808" max="12808" width="12" style="16" customWidth="1"/>
    <col min="12809" max="12809" width="14" style="16" customWidth="1"/>
    <col min="12810" max="12810" width="11.7265625" style="16" customWidth="1"/>
    <col min="12811" max="12815" width="10" style="16" customWidth="1"/>
    <col min="12816" max="12816" width="14" style="16" customWidth="1"/>
    <col min="12817" max="12817" width="14.90625" style="16" customWidth="1"/>
    <col min="12818" max="12818" width="15.90625" style="16" customWidth="1"/>
    <col min="12819" max="12819" width="20.36328125" style="16" customWidth="1"/>
    <col min="12820" max="13059" width="9" style="16"/>
    <col min="13060" max="13060" width="24.08984375" style="16" customWidth="1"/>
    <col min="13061" max="13061" width="12.453125" style="16" customWidth="1"/>
    <col min="13062" max="13062" width="15.7265625" style="16" customWidth="1"/>
    <col min="13063" max="13063" width="11.7265625" style="16" customWidth="1"/>
    <col min="13064" max="13064" width="12" style="16" customWidth="1"/>
    <col min="13065" max="13065" width="14" style="16" customWidth="1"/>
    <col min="13066" max="13066" width="11.7265625" style="16" customWidth="1"/>
    <col min="13067" max="13071" width="10" style="16" customWidth="1"/>
    <col min="13072" max="13072" width="14" style="16" customWidth="1"/>
    <col min="13073" max="13073" width="14.90625" style="16" customWidth="1"/>
    <col min="13074" max="13074" width="15.90625" style="16" customWidth="1"/>
    <col min="13075" max="13075" width="20.36328125" style="16" customWidth="1"/>
    <col min="13076" max="13315" width="9" style="16"/>
    <col min="13316" max="13316" width="24.08984375" style="16" customWidth="1"/>
    <col min="13317" max="13317" width="12.453125" style="16" customWidth="1"/>
    <col min="13318" max="13318" width="15.7265625" style="16" customWidth="1"/>
    <col min="13319" max="13319" width="11.7265625" style="16" customWidth="1"/>
    <col min="13320" max="13320" width="12" style="16" customWidth="1"/>
    <col min="13321" max="13321" width="14" style="16" customWidth="1"/>
    <col min="13322" max="13322" width="11.7265625" style="16" customWidth="1"/>
    <col min="13323" max="13327" width="10" style="16" customWidth="1"/>
    <col min="13328" max="13328" width="14" style="16" customWidth="1"/>
    <col min="13329" max="13329" width="14.90625" style="16" customWidth="1"/>
    <col min="13330" max="13330" width="15.90625" style="16" customWidth="1"/>
    <col min="13331" max="13331" width="20.36328125" style="16" customWidth="1"/>
    <col min="13332" max="13571" width="9" style="16"/>
    <col min="13572" max="13572" width="24.08984375" style="16" customWidth="1"/>
    <col min="13573" max="13573" width="12.453125" style="16" customWidth="1"/>
    <col min="13574" max="13574" width="15.7265625" style="16" customWidth="1"/>
    <col min="13575" max="13575" width="11.7265625" style="16" customWidth="1"/>
    <col min="13576" max="13576" width="12" style="16" customWidth="1"/>
    <col min="13577" max="13577" width="14" style="16" customWidth="1"/>
    <col min="13578" max="13578" width="11.7265625" style="16" customWidth="1"/>
    <col min="13579" max="13583" width="10" style="16" customWidth="1"/>
    <col min="13584" max="13584" width="14" style="16" customWidth="1"/>
    <col min="13585" max="13585" width="14.90625" style="16" customWidth="1"/>
    <col min="13586" max="13586" width="15.90625" style="16" customWidth="1"/>
    <col min="13587" max="13587" width="20.36328125" style="16" customWidth="1"/>
    <col min="13588" max="13827" width="9" style="16"/>
    <col min="13828" max="13828" width="24.08984375" style="16" customWidth="1"/>
    <col min="13829" max="13829" width="12.453125" style="16" customWidth="1"/>
    <col min="13830" max="13830" width="15.7265625" style="16" customWidth="1"/>
    <col min="13831" max="13831" width="11.7265625" style="16" customWidth="1"/>
    <col min="13832" max="13832" width="12" style="16" customWidth="1"/>
    <col min="13833" max="13833" width="14" style="16" customWidth="1"/>
    <col min="13834" max="13834" width="11.7265625" style="16" customWidth="1"/>
    <col min="13835" max="13839" width="10" style="16" customWidth="1"/>
    <col min="13840" max="13840" width="14" style="16" customWidth="1"/>
    <col min="13841" max="13841" width="14.90625" style="16" customWidth="1"/>
    <col min="13842" max="13842" width="15.90625" style="16" customWidth="1"/>
    <col min="13843" max="13843" width="20.36328125" style="16" customWidth="1"/>
    <col min="13844" max="14083" width="9" style="16"/>
    <col min="14084" max="14084" width="24.08984375" style="16" customWidth="1"/>
    <col min="14085" max="14085" width="12.453125" style="16" customWidth="1"/>
    <col min="14086" max="14086" width="15.7265625" style="16" customWidth="1"/>
    <col min="14087" max="14087" width="11.7265625" style="16" customWidth="1"/>
    <col min="14088" max="14088" width="12" style="16" customWidth="1"/>
    <col min="14089" max="14089" width="14" style="16" customWidth="1"/>
    <col min="14090" max="14090" width="11.7265625" style="16" customWidth="1"/>
    <col min="14091" max="14095" width="10" style="16" customWidth="1"/>
    <col min="14096" max="14096" width="14" style="16" customWidth="1"/>
    <col min="14097" max="14097" width="14.90625" style="16" customWidth="1"/>
    <col min="14098" max="14098" width="15.90625" style="16" customWidth="1"/>
    <col min="14099" max="14099" width="20.36328125" style="16" customWidth="1"/>
    <col min="14100" max="14339" width="9" style="16"/>
    <col min="14340" max="14340" width="24.08984375" style="16" customWidth="1"/>
    <col min="14341" max="14341" width="12.453125" style="16" customWidth="1"/>
    <col min="14342" max="14342" width="15.7265625" style="16" customWidth="1"/>
    <col min="14343" max="14343" width="11.7265625" style="16" customWidth="1"/>
    <col min="14344" max="14344" width="12" style="16" customWidth="1"/>
    <col min="14345" max="14345" width="14" style="16" customWidth="1"/>
    <col min="14346" max="14346" width="11.7265625" style="16" customWidth="1"/>
    <col min="14347" max="14351" width="10" style="16" customWidth="1"/>
    <col min="14352" max="14352" width="14" style="16" customWidth="1"/>
    <col min="14353" max="14353" width="14.90625" style="16" customWidth="1"/>
    <col min="14354" max="14354" width="15.90625" style="16" customWidth="1"/>
    <col min="14355" max="14355" width="20.36328125" style="16" customWidth="1"/>
    <col min="14356" max="14595" width="9" style="16"/>
    <col min="14596" max="14596" width="24.08984375" style="16" customWidth="1"/>
    <col min="14597" max="14597" width="12.453125" style="16" customWidth="1"/>
    <col min="14598" max="14598" width="15.7265625" style="16" customWidth="1"/>
    <col min="14599" max="14599" width="11.7265625" style="16" customWidth="1"/>
    <col min="14600" max="14600" width="12" style="16" customWidth="1"/>
    <col min="14601" max="14601" width="14" style="16" customWidth="1"/>
    <col min="14602" max="14602" width="11.7265625" style="16" customWidth="1"/>
    <col min="14603" max="14607" width="10" style="16" customWidth="1"/>
    <col min="14608" max="14608" width="14" style="16" customWidth="1"/>
    <col min="14609" max="14609" width="14.90625" style="16" customWidth="1"/>
    <col min="14610" max="14610" width="15.90625" style="16" customWidth="1"/>
    <col min="14611" max="14611" width="20.36328125" style="16" customWidth="1"/>
    <col min="14612" max="14851" width="9" style="16"/>
    <col min="14852" max="14852" width="24.08984375" style="16" customWidth="1"/>
    <col min="14853" max="14853" width="12.453125" style="16" customWidth="1"/>
    <col min="14854" max="14854" width="15.7265625" style="16" customWidth="1"/>
    <col min="14855" max="14855" width="11.7265625" style="16" customWidth="1"/>
    <col min="14856" max="14856" width="12" style="16" customWidth="1"/>
    <col min="14857" max="14857" width="14" style="16" customWidth="1"/>
    <col min="14858" max="14858" width="11.7265625" style="16" customWidth="1"/>
    <col min="14859" max="14863" width="10" style="16" customWidth="1"/>
    <col min="14864" max="14864" width="14" style="16" customWidth="1"/>
    <col min="14865" max="14865" width="14.90625" style="16" customWidth="1"/>
    <col min="14866" max="14866" width="15.90625" style="16" customWidth="1"/>
    <col min="14867" max="14867" width="20.36328125" style="16" customWidth="1"/>
    <col min="14868" max="15107" width="9" style="16"/>
    <col min="15108" max="15108" width="24.08984375" style="16" customWidth="1"/>
    <col min="15109" max="15109" width="12.453125" style="16" customWidth="1"/>
    <col min="15110" max="15110" width="15.7265625" style="16" customWidth="1"/>
    <col min="15111" max="15111" width="11.7265625" style="16" customWidth="1"/>
    <col min="15112" max="15112" width="12" style="16" customWidth="1"/>
    <col min="15113" max="15113" width="14" style="16" customWidth="1"/>
    <col min="15114" max="15114" width="11.7265625" style="16" customWidth="1"/>
    <col min="15115" max="15119" width="10" style="16" customWidth="1"/>
    <col min="15120" max="15120" width="14" style="16" customWidth="1"/>
    <col min="15121" max="15121" width="14.90625" style="16" customWidth="1"/>
    <col min="15122" max="15122" width="15.90625" style="16" customWidth="1"/>
    <col min="15123" max="15123" width="20.36328125" style="16" customWidth="1"/>
    <col min="15124" max="15363" width="9" style="16"/>
    <col min="15364" max="15364" width="24.08984375" style="16" customWidth="1"/>
    <col min="15365" max="15365" width="12.453125" style="16" customWidth="1"/>
    <col min="15366" max="15366" width="15.7265625" style="16" customWidth="1"/>
    <col min="15367" max="15367" width="11.7265625" style="16" customWidth="1"/>
    <col min="15368" max="15368" width="12" style="16" customWidth="1"/>
    <col min="15369" max="15369" width="14" style="16" customWidth="1"/>
    <col min="15370" max="15370" width="11.7265625" style="16" customWidth="1"/>
    <col min="15371" max="15375" width="10" style="16" customWidth="1"/>
    <col min="15376" max="15376" width="14" style="16" customWidth="1"/>
    <col min="15377" max="15377" width="14.90625" style="16" customWidth="1"/>
    <col min="15378" max="15378" width="15.90625" style="16" customWidth="1"/>
    <col min="15379" max="15379" width="20.36328125" style="16" customWidth="1"/>
    <col min="15380" max="15619" width="9" style="16"/>
    <col min="15620" max="15620" width="24.08984375" style="16" customWidth="1"/>
    <col min="15621" max="15621" width="12.453125" style="16" customWidth="1"/>
    <col min="15622" max="15622" width="15.7265625" style="16" customWidth="1"/>
    <col min="15623" max="15623" width="11.7265625" style="16" customWidth="1"/>
    <col min="15624" max="15624" width="12" style="16" customWidth="1"/>
    <col min="15625" max="15625" width="14" style="16" customWidth="1"/>
    <col min="15626" max="15626" width="11.7265625" style="16" customWidth="1"/>
    <col min="15627" max="15631" width="10" style="16" customWidth="1"/>
    <col min="15632" max="15632" width="14" style="16" customWidth="1"/>
    <col min="15633" max="15633" width="14.90625" style="16" customWidth="1"/>
    <col min="15634" max="15634" width="15.90625" style="16" customWidth="1"/>
    <col min="15635" max="15635" width="20.36328125" style="16" customWidth="1"/>
    <col min="15636" max="15875" width="9" style="16"/>
    <col min="15876" max="15876" width="24.08984375" style="16" customWidth="1"/>
    <col min="15877" max="15877" width="12.453125" style="16" customWidth="1"/>
    <col min="15878" max="15878" width="15.7265625" style="16" customWidth="1"/>
    <col min="15879" max="15879" width="11.7265625" style="16" customWidth="1"/>
    <col min="15880" max="15880" width="12" style="16" customWidth="1"/>
    <col min="15881" max="15881" width="14" style="16" customWidth="1"/>
    <col min="15882" max="15882" width="11.7265625" style="16" customWidth="1"/>
    <col min="15883" max="15887" width="10" style="16" customWidth="1"/>
    <col min="15888" max="15888" width="14" style="16" customWidth="1"/>
    <col min="15889" max="15889" width="14.90625" style="16" customWidth="1"/>
    <col min="15890" max="15890" width="15.90625" style="16" customWidth="1"/>
    <col min="15891" max="15891" width="20.36328125" style="16" customWidth="1"/>
    <col min="15892" max="16131" width="9" style="16"/>
    <col min="16132" max="16132" width="24.08984375" style="16" customWidth="1"/>
    <col min="16133" max="16133" width="12.453125" style="16" customWidth="1"/>
    <col min="16134" max="16134" width="15.7265625" style="16" customWidth="1"/>
    <col min="16135" max="16135" width="11.7265625" style="16" customWidth="1"/>
    <col min="16136" max="16136" width="12" style="16" customWidth="1"/>
    <col min="16137" max="16137" width="14" style="16" customWidth="1"/>
    <col min="16138" max="16138" width="11.7265625" style="16" customWidth="1"/>
    <col min="16139" max="16143" width="10" style="16" customWidth="1"/>
    <col min="16144" max="16144" width="14" style="16" customWidth="1"/>
    <col min="16145" max="16145" width="14.90625" style="16" customWidth="1"/>
    <col min="16146" max="16146" width="15.90625" style="16" customWidth="1"/>
    <col min="16147" max="16147" width="20.36328125" style="16" customWidth="1"/>
    <col min="16148" max="16384" width="9" style="16"/>
  </cols>
  <sheetData>
    <row r="1" spans="1:14" x14ac:dyDescent="0.3">
      <c r="A1" s="43" t="s">
        <v>186</v>
      </c>
      <c r="B1" s="4"/>
      <c r="C1" s="5"/>
      <c r="D1" s="5"/>
      <c r="E1" s="5"/>
    </row>
    <row r="2" spans="1:14" x14ac:dyDescent="0.3">
      <c r="A2" s="5"/>
      <c r="B2" s="5"/>
      <c r="C2" s="5"/>
      <c r="D2" s="5"/>
      <c r="E2" s="5"/>
    </row>
    <row r="3" spans="1:14" x14ac:dyDescent="0.3">
      <c r="A3" s="6" t="s">
        <v>0</v>
      </c>
      <c r="B3" s="6"/>
      <c r="C3" s="6"/>
      <c r="D3" s="5"/>
      <c r="E3" s="5"/>
    </row>
    <row r="4" spans="1:14" s="14" customFormat="1" x14ac:dyDescent="0.3">
      <c r="A4" s="56"/>
      <c r="B4" s="78" t="s">
        <v>1</v>
      </c>
      <c r="C4" s="79" t="s">
        <v>87</v>
      </c>
      <c r="D4" s="7"/>
      <c r="E4" s="7"/>
      <c r="F4" s="63"/>
      <c r="G4" s="63"/>
    </row>
    <row r="5" spans="1:14" s="14" customFormat="1" x14ac:dyDescent="0.3">
      <c r="A5" s="24" t="s">
        <v>16</v>
      </c>
      <c r="B5" s="25">
        <v>1777</v>
      </c>
      <c r="C5" s="11">
        <f>B5/$B$8</f>
        <v>0.21345345345345346</v>
      </c>
      <c r="D5" s="7"/>
      <c r="E5" s="7"/>
    </row>
    <row r="6" spans="1:14" s="14" customFormat="1" x14ac:dyDescent="0.3">
      <c r="A6" s="24" t="s">
        <v>45</v>
      </c>
      <c r="B6" s="25">
        <v>4466</v>
      </c>
      <c r="C6" s="11">
        <f t="shared" ref="C6:C10" si="0">B6/$B$8</f>
        <v>0.53645645645645645</v>
      </c>
      <c r="D6" s="7"/>
      <c r="E6" s="7"/>
      <c r="F6" s="15"/>
      <c r="G6" s="47"/>
      <c r="H6" s="1"/>
      <c r="I6" s="1"/>
      <c r="L6" s="15"/>
    </row>
    <row r="7" spans="1:14" s="14" customFormat="1" x14ac:dyDescent="0.3">
      <c r="A7" s="24" t="s">
        <v>46</v>
      </c>
      <c r="B7" s="25">
        <v>1961</v>
      </c>
      <c r="C7" s="11">
        <f t="shared" si="0"/>
        <v>0.23555555555555555</v>
      </c>
      <c r="D7" s="7"/>
      <c r="E7" s="7"/>
      <c r="G7" s="47"/>
      <c r="H7" s="1"/>
      <c r="I7" s="1"/>
      <c r="L7" s="15"/>
    </row>
    <row r="8" spans="1:14" s="14" customFormat="1" x14ac:dyDescent="0.3">
      <c r="A8" s="24" t="s">
        <v>47</v>
      </c>
      <c r="B8" s="25">
        <v>8325</v>
      </c>
      <c r="C8" s="11">
        <f t="shared" si="0"/>
        <v>1</v>
      </c>
      <c r="D8" s="7"/>
      <c r="E8" s="7"/>
      <c r="G8" s="47"/>
      <c r="H8" s="1"/>
      <c r="I8" s="15"/>
    </row>
    <row r="9" spans="1:14" s="14" customFormat="1" x14ac:dyDescent="0.3">
      <c r="A9" s="24" t="s">
        <v>48</v>
      </c>
      <c r="B9" s="25">
        <v>7631</v>
      </c>
      <c r="C9" s="11">
        <f t="shared" si="0"/>
        <v>0.91663663663663664</v>
      </c>
      <c r="D9" s="7"/>
      <c r="E9" s="7"/>
      <c r="G9" s="47"/>
      <c r="I9" s="15"/>
    </row>
    <row r="10" spans="1:14" s="14" customFormat="1" x14ac:dyDescent="0.3">
      <c r="A10" s="24" t="s">
        <v>49</v>
      </c>
      <c r="B10" s="25">
        <v>2272</v>
      </c>
      <c r="C10" s="12">
        <f t="shared" si="0"/>
        <v>0.27291291291291292</v>
      </c>
      <c r="D10" s="7"/>
      <c r="E10" s="7"/>
      <c r="G10" s="47"/>
    </row>
    <row r="11" spans="1:14" s="14" customFormat="1" x14ac:dyDescent="0.3">
      <c r="A11" s="115" t="s">
        <v>50</v>
      </c>
      <c r="B11" s="59">
        <f>SUM(B5:B10)</f>
        <v>26432</v>
      </c>
      <c r="C11" s="80"/>
      <c r="D11" s="7"/>
      <c r="E11" s="7"/>
      <c r="G11" s="47"/>
    </row>
    <row r="12" spans="1:14" s="7" customFormat="1" x14ac:dyDescent="0.3">
      <c r="B12" s="8"/>
      <c r="C12" s="9"/>
    </row>
    <row r="13" spans="1:14" s="5" customFormat="1" x14ac:dyDescent="0.3">
      <c r="A13" s="5" t="s">
        <v>97</v>
      </c>
      <c r="B13" s="46">
        <v>1.6854166666666668</v>
      </c>
      <c r="C13" s="45"/>
      <c r="I13" s="25"/>
      <c r="N13" s="25"/>
    </row>
    <row r="14" spans="1:14" s="5" customFormat="1" x14ac:dyDescent="0.3">
      <c r="A14" s="5" t="s">
        <v>98</v>
      </c>
      <c r="B14" s="46">
        <v>1.1402777777777777</v>
      </c>
      <c r="C14" s="45"/>
      <c r="I14" s="25"/>
      <c r="N14" s="25"/>
    </row>
    <row r="15" spans="1:14" s="5" customFormat="1" x14ac:dyDescent="0.3">
      <c r="B15" s="46"/>
      <c r="C15" s="45"/>
      <c r="I15" s="25"/>
      <c r="N15" s="25"/>
    </row>
    <row r="16" spans="1:14" ht="15" customHeight="1" x14ac:dyDescent="0.3">
      <c r="A16" s="17" t="s">
        <v>78</v>
      </c>
      <c r="B16" s="6"/>
      <c r="C16" s="6"/>
      <c r="E16" s="17" t="s">
        <v>103</v>
      </c>
      <c r="F16" s="6"/>
      <c r="G16" s="7"/>
      <c r="H16" s="5"/>
      <c r="I16" s="15"/>
      <c r="N16" s="15"/>
    </row>
    <row r="17" spans="1:14" ht="15" customHeight="1" x14ac:dyDescent="0.3">
      <c r="A17" s="75" t="s">
        <v>21</v>
      </c>
      <c r="B17" s="76" t="s">
        <v>1</v>
      </c>
      <c r="C17" s="77" t="s">
        <v>2</v>
      </c>
      <c r="D17" s="114"/>
      <c r="E17" s="78" t="s">
        <v>1</v>
      </c>
      <c r="F17" s="78" t="s">
        <v>95</v>
      </c>
      <c r="G17" s="7"/>
      <c r="H17" s="5"/>
      <c r="I17" s="15"/>
      <c r="N17" s="15"/>
    </row>
    <row r="18" spans="1:14" ht="15" customHeight="1" x14ac:dyDescent="0.3">
      <c r="A18" s="90" t="s">
        <v>128</v>
      </c>
      <c r="B18" s="86"/>
      <c r="C18" s="21">
        <f t="shared" ref="C18:C42" si="1">B18/$B$43</f>
        <v>0</v>
      </c>
      <c r="E18" s="5"/>
      <c r="F18" s="21" t="e">
        <f>E18/B18</f>
        <v>#DIV/0!</v>
      </c>
      <c r="G18" s="5"/>
      <c r="H18" s="24"/>
      <c r="I18" s="15"/>
      <c r="N18" s="15"/>
    </row>
    <row r="19" spans="1:14" ht="15" customHeight="1" x14ac:dyDescent="0.3">
      <c r="A19" s="90" t="s">
        <v>134</v>
      </c>
      <c r="B19" s="86">
        <v>1</v>
      </c>
      <c r="C19" s="21">
        <f t="shared" si="1"/>
        <v>2.2391401701746529E-4</v>
      </c>
      <c r="E19" s="5"/>
      <c r="F19" s="21">
        <f>E19/B19</f>
        <v>0</v>
      </c>
      <c r="G19" s="5"/>
      <c r="H19" s="24"/>
      <c r="I19" s="15"/>
      <c r="N19" s="15"/>
    </row>
    <row r="20" spans="1:14" ht="15" customHeight="1" x14ac:dyDescent="0.3">
      <c r="A20" s="90" t="s">
        <v>136</v>
      </c>
      <c r="B20" s="86">
        <v>21</v>
      </c>
      <c r="C20" s="21">
        <f t="shared" si="1"/>
        <v>4.7021943573667714E-3</v>
      </c>
      <c r="E20" s="5"/>
      <c r="F20" s="21">
        <f>E20/B20</f>
        <v>0</v>
      </c>
      <c r="G20" s="5"/>
      <c r="H20" s="24"/>
      <c r="N20" s="15"/>
    </row>
    <row r="21" spans="1:14" ht="15" customHeight="1" x14ac:dyDescent="0.3">
      <c r="A21" s="90" t="s">
        <v>130</v>
      </c>
      <c r="B21" s="86">
        <v>18</v>
      </c>
      <c r="C21" s="21">
        <f t="shared" si="1"/>
        <v>4.0304523063143752E-3</v>
      </c>
      <c r="E21" s="5">
        <v>5</v>
      </c>
      <c r="F21" s="21">
        <f t="shared" ref="F21:F42" si="2">E21/B21</f>
        <v>0.27777777777777779</v>
      </c>
      <c r="G21" s="5"/>
      <c r="H21" s="24"/>
      <c r="I21" s="15"/>
      <c r="L21" s="15"/>
      <c r="M21" s="1"/>
    </row>
    <row r="22" spans="1:14" ht="15" customHeight="1" x14ac:dyDescent="0.3">
      <c r="A22" s="90" t="s">
        <v>138</v>
      </c>
      <c r="B22" s="86"/>
      <c r="C22" s="21">
        <f t="shared" si="1"/>
        <v>0</v>
      </c>
      <c r="E22" s="5"/>
      <c r="F22" s="21" t="e">
        <f t="shared" si="2"/>
        <v>#DIV/0!</v>
      </c>
      <c r="G22" s="5"/>
      <c r="H22" s="24"/>
      <c r="I22" s="15"/>
      <c r="L22" s="15"/>
      <c r="M22" s="1"/>
    </row>
    <row r="23" spans="1:14" ht="15" customHeight="1" x14ac:dyDescent="0.3">
      <c r="A23" s="90" t="s">
        <v>142</v>
      </c>
      <c r="B23" s="86"/>
      <c r="C23" s="21">
        <f t="shared" si="1"/>
        <v>0</v>
      </c>
      <c r="E23" s="5"/>
      <c r="F23" s="21" t="e">
        <f t="shared" si="2"/>
        <v>#DIV/0!</v>
      </c>
      <c r="G23" s="5"/>
      <c r="H23" s="24"/>
      <c r="I23" s="15"/>
      <c r="L23" s="15"/>
      <c r="M23" s="1"/>
    </row>
    <row r="24" spans="1:14" ht="15" customHeight="1" x14ac:dyDescent="0.3">
      <c r="A24" s="90" t="s">
        <v>106</v>
      </c>
      <c r="B24" s="86">
        <v>21</v>
      </c>
      <c r="C24" s="21">
        <f t="shared" si="1"/>
        <v>4.7021943573667714E-3</v>
      </c>
      <c r="E24" s="5"/>
      <c r="F24" s="21">
        <f t="shared" si="2"/>
        <v>0</v>
      </c>
      <c r="G24" s="5"/>
      <c r="H24" s="24"/>
      <c r="I24" s="15"/>
      <c r="L24" s="15"/>
      <c r="M24" s="1"/>
    </row>
    <row r="25" spans="1:14" ht="15" customHeight="1" x14ac:dyDescent="0.3">
      <c r="A25" s="90" t="s">
        <v>123</v>
      </c>
      <c r="B25" s="86">
        <v>1</v>
      </c>
      <c r="C25" s="21">
        <f t="shared" si="1"/>
        <v>2.2391401701746529E-4</v>
      </c>
      <c r="E25" s="5"/>
      <c r="F25" s="21">
        <f>E25/B25</f>
        <v>0</v>
      </c>
      <c r="G25" s="5"/>
      <c r="H25" s="24"/>
      <c r="I25" s="15"/>
      <c r="L25" s="15"/>
      <c r="M25" s="1"/>
    </row>
    <row r="26" spans="1:14" ht="15" customHeight="1" x14ac:dyDescent="0.3">
      <c r="A26" s="90" t="s">
        <v>132</v>
      </c>
      <c r="B26" s="86">
        <v>15</v>
      </c>
      <c r="C26" s="21">
        <f t="shared" si="1"/>
        <v>3.3587102552619795E-3</v>
      </c>
      <c r="E26" s="5"/>
      <c r="F26" s="21">
        <f t="shared" si="2"/>
        <v>0</v>
      </c>
      <c r="G26" s="5"/>
      <c r="H26" s="24"/>
      <c r="I26" s="15"/>
      <c r="L26" s="15"/>
      <c r="M26" s="1"/>
    </row>
    <row r="27" spans="1:14" ht="15" customHeight="1" x14ac:dyDescent="0.3">
      <c r="A27" s="90" t="s">
        <v>31</v>
      </c>
      <c r="B27" s="86">
        <v>142</v>
      </c>
      <c r="C27" s="21">
        <f t="shared" si="1"/>
        <v>3.179579041648007E-2</v>
      </c>
      <c r="E27" s="5">
        <v>40</v>
      </c>
      <c r="F27" s="21">
        <f t="shared" si="2"/>
        <v>0.28169014084507044</v>
      </c>
      <c r="G27" s="5"/>
      <c r="H27" s="24"/>
      <c r="I27" s="15"/>
      <c r="L27" s="15"/>
      <c r="M27" s="1"/>
    </row>
    <row r="28" spans="1:14" ht="15" customHeight="1" x14ac:dyDescent="0.3">
      <c r="A28" s="90" t="s">
        <v>26</v>
      </c>
      <c r="B28" s="86">
        <v>130</v>
      </c>
      <c r="C28" s="21">
        <f t="shared" si="1"/>
        <v>2.9108822212270489E-2</v>
      </c>
      <c r="E28" s="5">
        <v>7</v>
      </c>
      <c r="F28" s="21">
        <f t="shared" si="2"/>
        <v>5.3846153846153849E-2</v>
      </c>
      <c r="G28" s="5"/>
      <c r="H28" s="24"/>
      <c r="I28" s="15"/>
      <c r="L28" s="15"/>
      <c r="M28" s="1"/>
    </row>
    <row r="29" spans="1:14" ht="15" customHeight="1" x14ac:dyDescent="0.3">
      <c r="A29" s="90" t="s">
        <v>102</v>
      </c>
      <c r="B29" s="86">
        <v>13</v>
      </c>
      <c r="C29" s="21">
        <f t="shared" si="1"/>
        <v>2.9108822212270489E-3</v>
      </c>
      <c r="E29" s="5">
        <v>1</v>
      </c>
      <c r="F29" s="21">
        <f t="shared" si="2"/>
        <v>7.6923076923076927E-2</v>
      </c>
      <c r="G29" s="5"/>
      <c r="H29" s="24"/>
      <c r="I29" s="15"/>
      <c r="L29" s="15"/>
      <c r="M29" s="1"/>
    </row>
    <row r="30" spans="1:14" ht="15" customHeight="1" x14ac:dyDescent="0.3">
      <c r="A30" s="90" t="s">
        <v>29</v>
      </c>
      <c r="B30" s="86">
        <v>85</v>
      </c>
      <c r="C30" s="21">
        <f t="shared" si="1"/>
        <v>1.9032691446484552E-2</v>
      </c>
      <c r="E30" s="5">
        <v>47</v>
      </c>
      <c r="F30" s="21">
        <f t="shared" si="2"/>
        <v>0.55294117647058827</v>
      </c>
      <c r="G30" s="5"/>
      <c r="H30" s="24"/>
      <c r="I30" s="15"/>
      <c r="L30" s="15"/>
      <c r="M30" s="1"/>
    </row>
    <row r="31" spans="1:14" ht="15" customHeight="1" x14ac:dyDescent="0.3">
      <c r="A31" s="90" t="s">
        <v>112</v>
      </c>
      <c r="B31" s="86">
        <v>53</v>
      </c>
      <c r="C31" s="21">
        <f t="shared" si="1"/>
        <v>1.186744290192566E-2</v>
      </c>
      <c r="E31" s="5">
        <v>5</v>
      </c>
      <c r="F31" s="21">
        <f t="shared" si="2"/>
        <v>9.4339622641509441E-2</v>
      </c>
      <c r="G31" s="5"/>
      <c r="H31" s="24"/>
      <c r="I31" s="15"/>
      <c r="L31" s="15"/>
      <c r="M31" s="1"/>
    </row>
    <row r="32" spans="1:14" ht="15" customHeight="1" x14ac:dyDescent="0.3">
      <c r="A32" s="90" t="s">
        <v>24</v>
      </c>
      <c r="B32" s="86">
        <v>982</v>
      </c>
      <c r="C32" s="21">
        <f t="shared" si="1"/>
        <v>0.21988356471115092</v>
      </c>
      <c r="E32" s="5">
        <v>20</v>
      </c>
      <c r="F32" s="21">
        <f t="shared" si="2"/>
        <v>2.0366598778004074E-2</v>
      </c>
      <c r="G32" s="5"/>
      <c r="H32" s="5"/>
      <c r="L32" s="22"/>
      <c r="M32" s="23"/>
    </row>
    <row r="33" spans="1:13" ht="15" customHeight="1" x14ac:dyDescent="0.3">
      <c r="A33" s="90" t="s">
        <v>36</v>
      </c>
      <c r="B33" s="86">
        <v>302</v>
      </c>
      <c r="C33" s="21">
        <f t="shared" si="1"/>
        <v>6.7622033139274521E-2</v>
      </c>
      <c r="E33" s="5">
        <v>15</v>
      </c>
      <c r="F33" s="21">
        <f t="shared" si="2"/>
        <v>4.9668874172185427E-2</v>
      </c>
      <c r="G33" s="5"/>
      <c r="H33" s="5"/>
      <c r="L33" s="82"/>
      <c r="M33" s="83"/>
    </row>
    <row r="34" spans="1:13" ht="15" customHeight="1" x14ac:dyDescent="0.3">
      <c r="A34" s="90" t="s">
        <v>176</v>
      </c>
      <c r="B34" s="86"/>
      <c r="C34" s="21">
        <f t="shared" si="1"/>
        <v>0</v>
      </c>
      <c r="E34" s="5"/>
      <c r="F34" s="21" t="e">
        <f t="shared" si="2"/>
        <v>#DIV/0!</v>
      </c>
      <c r="G34" s="5"/>
      <c r="H34" s="5"/>
      <c r="L34" s="82"/>
      <c r="M34" s="83"/>
    </row>
    <row r="35" spans="1:13" ht="15" customHeight="1" x14ac:dyDescent="0.3">
      <c r="A35" s="90" t="s">
        <v>44</v>
      </c>
      <c r="B35" s="86">
        <v>161</v>
      </c>
      <c r="C35" s="21">
        <f t="shared" si="1"/>
        <v>3.6050156739811913E-2</v>
      </c>
      <c r="E35" s="5">
        <v>14</v>
      </c>
      <c r="F35" s="21">
        <f t="shared" si="2"/>
        <v>8.6956521739130432E-2</v>
      </c>
      <c r="G35" s="5"/>
      <c r="H35" s="5"/>
      <c r="L35" s="82"/>
      <c r="M35" s="83"/>
    </row>
    <row r="36" spans="1:13" ht="15" customHeight="1" x14ac:dyDescent="0.3">
      <c r="A36" s="90" t="s">
        <v>25</v>
      </c>
      <c r="B36" s="86">
        <v>1212</v>
      </c>
      <c r="C36" s="21">
        <f t="shared" si="1"/>
        <v>0.27138378862516793</v>
      </c>
      <c r="E36" s="5">
        <v>4</v>
      </c>
      <c r="F36" s="21">
        <f t="shared" si="2"/>
        <v>3.3003300330033004E-3</v>
      </c>
      <c r="G36" s="5"/>
      <c r="H36" s="5"/>
      <c r="L36" s="82"/>
      <c r="M36" s="83"/>
    </row>
    <row r="37" spans="1:13" ht="15" customHeight="1" x14ac:dyDescent="0.3">
      <c r="A37" s="90" t="s">
        <v>41</v>
      </c>
      <c r="B37" s="86">
        <v>95</v>
      </c>
      <c r="C37" s="21">
        <f t="shared" si="1"/>
        <v>2.1271831616659204E-2</v>
      </c>
      <c r="E37" s="5">
        <v>0</v>
      </c>
      <c r="F37" s="21">
        <f t="shared" si="2"/>
        <v>0</v>
      </c>
      <c r="G37" s="5"/>
      <c r="H37" s="5"/>
      <c r="L37" s="82"/>
      <c r="M37" s="83"/>
    </row>
    <row r="38" spans="1:13" ht="15" customHeight="1" x14ac:dyDescent="0.3">
      <c r="A38" s="90" t="s">
        <v>38</v>
      </c>
      <c r="B38" s="86">
        <v>191</v>
      </c>
      <c r="C38" s="21">
        <f t="shared" si="1"/>
        <v>4.2767577250335871E-2</v>
      </c>
      <c r="E38" s="5">
        <v>3</v>
      </c>
      <c r="F38" s="21">
        <f t="shared" si="2"/>
        <v>1.5706806282722512E-2</v>
      </c>
      <c r="G38" s="5"/>
      <c r="H38" s="5"/>
      <c r="L38" s="82"/>
      <c r="M38" s="83"/>
    </row>
    <row r="39" spans="1:13" ht="15" customHeight="1" x14ac:dyDescent="0.3">
      <c r="A39" s="90" t="s">
        <v>27</v>
      </c>
      <c r="B39" s="86">
        <v>586</v>
      </c>
      <c r="C39" s="21">
        <f t="shared" si="1"/>
        <v>0.13121361397223466</v>
      </c>
      <c r="E39" s="5">
        <v>182</v>
      </c>
      <c r="F39" s="21">
        <f t="shared" si="2"/>
        <v>0.31058020477815701</v>
      </c>
      <c r="G39" s="5"/>
      <c r="H39" s="5"/>
      <c r="L39" s="82"/>
      <c r="M39" s="83"/>
    </row>
    <row r="40" spans="1:13" ht="15" customHeight="1" x14ac:dyDescent="0.3">
      <c r="A40" s="90" t="s">
        <v>32</v>
      </c>
      <c r="B40" s="86">
        <v>61</v>
      </c>
      <c r="C40" s="21">
        <f t="shared" si="1"/>
        <v>1.3658755038065382E-2</v>
      </c>
      <c r="E40" s="5">
        <v>2</v>
      </c>
      <c r="F40" s="21">
        <f t="shared" si="2"/>
        <v>3.2786885245901641E-2</v>
      </c>
      <c r="G40" s="5"/>
      <c r="H40" s="5"/>
      <c r="L40" s="82"/>
      <c r="M40" s="83"/>
    </row>
    <row r="41" spans="1:13" ht="15" customHeight="1" x14ac:dyDescent="0.3">
      <c r="A41" s="90" t="s">
        <v>30</v>
      </c>
      <c r="B41" s="86">
        <v>14</v>
      </c>
      <c r="C41" s="21">
        <f t="shared" si="1"/>
        <v>3.134796238244514E-3</v>
      </c>
      <c r="E41" s="5">
        <v>5</v>
      </c>
      <c r="F41" s="21">
        <f t="shared" si="2"/>
        <v>0.35714285714285715</v>
      </c>
      <c r="G41" s="5"/>
      <c r="H41" s="5"/>
      <c r="L41" s="82"/>
      <c r="M41" s="83"/>
    </row>
    <row r="42" spans="1:13" ht="15" customHeight="1" x14ac:dyDescent="0.3">
      <c r="A42" s="90" t="s">
        <v>34</v>
      </c>
      <c r="B42" s="86">
        <v>362</v>
      </c>
      <c r="C42" s="21">
        <f t="shared" si="1"/>
        <v>8.1056874160322437E-2</v>
      </c>
      <c r="E42" s="5">
        <v>1</v>
      </c>
      <c r="F42" s="21">
        <f t="shared" si="2"/>
        <v>2.7624309392265192E-3</v>
      </c>
      <c r="G42" s="5"/>
      <c r="H42" s="5"/>
      <c r="L42" s="82"/>
      <c r="M42" s="83"/>
    </row>
    <row r="43" spans="1:13" ht="15" customHeight="1" x14ac:dyDescent="0.3">
      <c r="A43" s="75" t="s">
        <v>124</v>
      </c>
      <c r="B43" s="75">
        <f>SUM(B18:B42)</f>
        <v>4466</v>
      </c>
      <c r="C43" s="56"/>
      <c r="D43" s="114"/>
      <c r="E43" s="75">
        <f>SUM(E18:E42)</f>
        <v>351</v>
      </c>
      <c r="F43" s="56"/>
      <c r="G43" s="5"/>
      <c r="H43" s="5"/>
      <c r="L43" s="82"/>
      <c r="M43" s="83"/>
    </row>
    <row r="44" spans="1:13" ht="15" customHeight="1" x14ac:dyDescent="0.3">
      <c r="A44" s="18"/>
      <c r="B44" s="18"/>
      <c r="C44" s="5"/>
      <c r="E44" s="18"/>
      <c r="F44" s="5"/>
      <c r="G44" s="5"/>
      <c r="H44" s="5"/>
      <c r="L44" s="82"/>
      <c r="M44" s="83"/>
    </row>
    <row r="45" spans="1:13" s="5" customFormat="1" x14ac:dyDescent="0.3"/>
    <row r="46" spans="1:13" s="5" customFormat="1" ht="15" customHeight="1" x14ac:dyDescent="0.3">
      <c r="A46" s="17" t="s">
        <v>15</v>
      </c>
      <c r="B46" s="6"/>
      <c r="C46" s="6"/>
    </row>
    <row r="47" spans="1:13" s="5" customFormat="1" ht="15" customHeight="1" x14ac:dyDescent="0.3">
      <c r="A47" s="73" t="s">
        <v>96</v>
      </c>
      <c r="B47" s="74" t="s">
        <v>16</v>
      </c>
      <c r="C47" s="74" t="s">
        <v>45</v>
      </c>
      <c r="D47" s="74" t="s">
        <v>46</v>
      </c>
      <c r="E47" s="74" t="s">
        <v>47</v>
      </c>
      <c r="F47" s="74" t="s">
        <v>48</v>
      </c>
      <c r="G47" s="74" t="s">
        <v>49</v>
      </c>
      <c r="H47" s="75" t="s">
        <v>50</v>
      </c>
    </row>
    <row r="48" spans="1:13" s="5" customFormat="1" ht="15" customHeight="1" x14ac:dyDescent="0.3">
      <c r="A48" s="84" t="s">
        <v>51</v>
      </c>
      <c r="B48" s="86">
        <v>22</v>
      </c>
      <c r="C48" s="86">
        <v>443</v>
      </c>
      <c r="D48" s="86"/>
      <c r="E48" s="86">
        <v>558</v>
      </c>
      <c r="F48" s="86">
        <v>635</v>
      </c>
      <c r="G48" s="86">
        <v>106</v>
      </c>
      <c r="H48" s="64">
        <f>SUM(B48:G48)</f>
        <v>1764</v>
      </c>
    </row>
    <row r="49" spans="1:9" s="5" customFormat="1" ht="15" customHeight="1" x14ac:dyDescent="0.3">
      <c r="A49" s="84" t="s">
        <v>100</v>
      </c>
      <c r="B49" s="86">
        <v>32</v>
      </c>
      <c r="C49" s="86">
        <v>107</v>
      </c>
      <c r="D49" s="86">
        <v>80</v>
      </c>
      <c r="E49" s="86">
        <v>183</v>
      </c>
      <c r="F49" s="86">
        <v>179</v>
      </c>
      <c r="G49" s="86">
        <v>63</v>
      </c>
      <c r="H49" s="64">
        <f t="shared" ref="H49:H71" si="3">SUM(B49:G49)</f>
        <v>644</v>
      </c>
    </row>
    <row r="50" spans="1:9" s="5" customFormat="1" ht="15" customHeight="1" x14ac:dyDescent="0.3">
      <c r="A50" s="84" t="s">
        <v>52</v>
      </c>
      <c r="B50" s="86">
        <v>59</v>
      </c>
      <c r="C50" s="86">
        <v>84</v>
      </c>
      <c r="D50" s="86">
        <v>96</v>
      </c>
      <c r="E50" s="86">
        <v>173</v>
      </c>
      <c r="F50" s="86">
        <v>142</v>
      </c>
      <c r="G50" s="86">
        <v>30</v>
      </c>
      <c r="H50" s="64">
        <f t="shared" si="3"/>
        <v>584</v>
      </c>
    </row>
    <row r="51" spans="1:9" s="5" customFormat="1" ht="15" customHeight="1" x14ac:dyDescent="0.3">
      <c r="A51" s="84" t="s">
        <v>20</v>
      </c>
      <c r="B51" s="86">
        <v>250</v>
      </c>
      <c r="C51" s="86">
        <v>1106</v>
      </c>
      <c r="D51" s="86"/>
      <c r="E51" s="86">
        <v>1824</v>
      </c>
      <c r="F51" s="86">
        <v>1828</v>
      </c>
      <c r="G51" s="86">
        <v>527</v>
      </c>
      <c r="H51" s="64">
        <f t="shared" si="3"/>
        <v>5535</v>
      </c>
    </row>
    <row r="52" spans="1:9" s="5" customFormat="1" ht="15" customHeight="1" x14ac:dyDescent="0.3">
      <c r="A52" s="84" t="s">
        <v>113</v>
      </c>
      <c r="B52" s="86">
        <v>66</v>
      </c>
      <c r="C52" s="86">
        <v>143</v>
      </c>
      <c r="D52" s="86"/>
      <c r="E52" s="86">
        <v>298</v>
      </c>
      <c r="F52" s="86">
        <v>244</v>
      </c>
      <c r="G52" s="86">
        <v>87</v>
      </c>
      <c r="H52" s="64">
        <f t="shared" si="3"/>
        <v>838</v>
      </c>
    </row>
    <row r="53" spans="1:9" s="5" customFormat="1" ht="15" customHeight="1" x14ac:dyDescent="0.3">
      <c r="A53" s="84" t="s">
        <v>139</v>
      </c>
      <c r="B53" s="89"/>
      <c r="C53" s="89"/>
      <c r="D53" s="89"/>
      <c r="E53" s="89"/>
      <c r="F53" s="89"/>
      <c r="G53" s="89"/>
      <c r="H53" s="64">
        <f t="shared" si="3"/>
        <v>0</v>
      </c>
    </row>
    <row r="54" spans="1:9" s="5" customFormat="1" ht="15" customHeight="1" x14ac:dyDescent="0.3">
      <c r="A54" s="84" t="s">
        <v>143</v>
      </c>
      <c r="B54" s="86">
        <v>1</v>
      </c>
      <c r="C54" s="86">
        <v>1</v>
      </c>
      <c r="D54" s="86"/>
      <c r="E54" s="86">
        <v>1</v>
      </c>
      <c r="F54" s="86">
        <v>1</v>
      </c>
      <c r="G54" s="86"/>
      <c r="H54" s="64">
        <f t="shared" si="3"/>
        <v>4</v>
      </c>
    </row>
    <row r="55" spans="1:9" s="5" customFormat="1" ht="15" customHeight="1" x14ac:dyDescent="0.3">
      <c r="A55" s="84" t="s">
        <v>162</v>
      </c>
      <c r="B55" s="86">
        <v>3</v>
      </c>
      <c r="C55" s="86">
        <v>13</v>
      </c>
      <c r="D55" s="86">
        <v>3</v>
      </c>
      <c r="E55" s="86">
        <v>19</v>
      </c>
      <c r="F55" s="86">
        <v>28</v>
      </c>
      <c r="G55" s="86"/>
      <c r="H55" s="64">
        <f t="shared" si="3"/>
        <v>66</v>
      </c>
    </row>
    <row r="56" spans="1:9" s="5" customFormat="1" ht="15" customHeight="1" x14ac:dyDescent="0.3">
      <c r="A56" s="84" t="s">
        <v>177</v>
      </c>
      <c r="B56" s="86"/>
      <c r="C56" s="86"/>
      <c r="D56" s="86"/>
      <c r="E56" s="86"/>
      <c r="F56" s="86"/>
      <c r="G56" s="86"/>
      <c r="H56" s="64">
        <f t="shared" si="3"/>
        <v>0</v>
      </c>
    </row>
    <row r="57" spans="1:9" s="5" customFormat="1" ht="15" customHeight="1" x14ac:dyDescent="0.3">
      <c r="A57" s="84" t="s">
        <v>163</v>
      </c>
      <c r="B57" s="86"/>
      <c r="C57" s="86">
        <v>1</v>
      </c>
      <c r="D57" s="86"/>
      <c r="E57" s="86">
        <v>1</v>
      </c>
      <c r="F57" s="86">
        <v>1</v>
      </c>
      <c r="G57" s="86"/>
      <c r="H57" s="64">
        <f t="shared" si="3"/>
        <v>3</v>
      </c>
    </row>
    <row r="58" spans="1:9" s="5" customFormat="1" ht="15" customHeight="1" x14ac:dyDescent="0.3">
      <c r="A58" s="84" t="s">
        <v>164</v>
      </c>
      <c r="B58" s="86"/>
      <c r="C58" s="86">
        <v>55</v>
      </c>
      <c r="D58" s="86">
        <v>3</v>
      </c>
      <c r="E58" s="86">
        <v>59</v>
      </c>
      <c r="F58" s="86">
        <v>75</v>
      </c>
      <c r="G58" s="86"/>
      <c r="H58" s="64">
        <f t="shared" si="3"/>
        <v>192</v>
      </c>
    </row>
    <row r="59" spans="1:9" s="5" customFormat="1" ht="15" customHeight="1" x14ac:dyDescent="0.3">
      <c r="A59" s="84" t="s">
        <v>126</v>
      </c>
      <c r="B59" s="86">
        <v>13</v>
      </c>
      <c r="C59" s="86">
        <v>9</v>
      </c>
      <c r="D59" s="86">
        <v>11</v>
      </c>
      <c r="E59" s="86">
        <v>27</v>
      </c>
      <c r="F59" s="86">
        <v>16</v>
      </c>
      <c r="G59" s="86"/>
      <c r="H59" s="64">
        <f t="shared" si="3"/>
        <v>76</v>
      </c>
    </row>
    <row r="60" spans="1:9" s="5" customFormat="1" ht="15" customHeight="1" x14ac:dyDescent="0.3">
      <c r="A60" s="84" t="s">
        <v>53</v>
      </c>
      <c r="B60" s="86">
        <v>181</v>
      </c>
      <c r="C60" s="86">
        <v>301</v>
      </c>
      <c r="D60" s="86">
        <v>126</v>
      </c>
      <c r="E60" s="86">
        <v>457</v>
      </c>
      <c r="F60" s="86">
        <v>487</v>
      </c>
      <c r="G60" s="86"/>
      <c r="H60" s="64">
        <f t="shared" si="3"/>
        <v>1552</v>
      </c>
    </row>
    <row r="61" spans="1:9" s="5" customFormat="1" ht="15" customHeight="1" x14ac:dyDescent="0.3">
      <c r="A61" s="84" t="s">
        <v>151</v>
      </c>
      <c r="B61" s="86"/>
      <c r="C61" s="86">
        <v>3</v>
      </c>
      <c r="D61" s="86"/>
      <c r="E61" s="86">
        <v>3</v>
      </c>
      <c r="F61" s="86">
        <v>5</v>
      </c>
      <c r="G61" s="86"/>
      <c r="H61" s="64">
        <f t="shared" si="3"/>
        <v>11</v>
      </c>
    </row>
    <row r="62" spans="1:9" s="5" customFormat="1" ht="15" customHeight="1" x14ac:dyDescent="0.3">
      <c r="A62" s="84" t="s">
        <v>133</v>
      </c>
      <c r="B62" s="86">
        <v>6</v>
      </c>
      <c r="C62" s="86">
        <v>3</v>
      </c>
      <c r="D62" s="86">
        <v>6</v>
      </c>
      <c r="E62" s="86">
        <v>9</v>
      </c>
      <c r="F62" s="86">
        <v>6</v>
      </c>
      <c r="G62" s="86"/>
      <c r="H62" s="64">
        <f t="shared" si="3"/>
        <v>30</v>
      </c>
      <c r="I62" s="64"/>
    </row>
    <row r="63" spans="1:9" s="5" customFormat="1" ht="15" customHeight="1" x14ac:dyDescent="0.3">
      <c r="A63" s="84" t="s">
        <v>54</v>
      </c>
      <c r="B63" s="86">
        <v>291</v>
      </c>
      <c r="C63" s="86">
        <v>211</v>
      </c>
      <c r="D63" s="86">
        <v>297</v>
      </c>
      <c r="E63" s="86">
        <v>614</v>
      </c>
      <c r="F63" s="86">
        <v>364</v>
      </c>
      <c r="G63" s="86">
        <v>104</v>
      </c>
      <c r="H63" s="64">
        <f t="shared" si="3"/>
        <v>1881</v>
      </c>
      <c r="I63" s="64"/>
    </row>
    <row r="64" spans="1:9" s="5" customFormat="1" ht="15" customHeight="1" x14ac:dyDescent="0.3">
      <c r="A64" s="84" t="s">
        <v>55</v>
      </c>
      <c r="B64" s="89">
        <v>166</v>
      </c>
      <c r="C64" s="89">
        <v>75</v>
      </c>
      <c r="D64" s="89">
        <v>156</v>
      </c>
      <c r="E64" s="89">
        <v>240</v>
      </c>
      <c r="F64" s="89">
        <v>136</v>
      </c>
      <c r="G64" s="89"/>
      <c r="H64" s="64">
        <f t="shared" si="3"/>
        <v>773</v>
      </c>
      <c r="I64" s="64"/>
    </row>
    <row r="65" spans="1:9" s="5" customFormat="1" ht="15" customHeight="1" x14ac:dyDescent="0.3">
      <c r="A65" s="5" t="s">
        <v>39</v>
      </c>
      <c r="B65" s="5">
        <v>101</v>
      </c>
      <c r="C65" s="5">
        <v>445</v>
      </c>
      <c r="E65" s="5">
        <v>1193</v>
      </c>
      <c r="F65" s="5">
        <v>936</v>
      </c>
      <c r="G65" s="5">
        <v>670</v>
      </c>
      <c r="H65" s="64">
        <f t="shared" si="3"/>
        <v>3345</v>
      </c>
      <c r="I65" s="64"/>
    </row>
    <row r="66" spans="1:9" s="5" customFormat="1" ht="15" customHeight="1" x14ac:dyDescent="0.3">
      <c r="A66" s="5" t="s">
        <v>56</v>
      </c>
      <c r="B66" s="5">
        <v>6</v>
      </c>
      <c r="C66" s="5">
        <v>114</v>
      </c>
      <c r="D66" s="5">
        <v>44</v>
      </c>
      <c r="E66" s="5">
        <v>166</v>
      </c>
      <c r="F66" s="122">
        <v>237</v>
      </c>
      <c r="G66" s="122">
        <v>47</v>
      </c>
      <c r="H66" s="64">
        <f t="shared" si="3"/>
        <v>614</v>
      </c>
    </row>
    <row r="67" spans="1:9" s="5" customFormat="1" ht="15" customHeight="1" x14ac:dyDescent="0.3">
      <c r="A67" s="5" t="s">
        <v>57</v>
      </c>
      <c r="B67" s="5">
        <v>205</v>
      </c>
      <c r="C67" s="5">
        <v>245</v>
      </c>
      <c r="D67" s="5">
        <v>243</v>
      </c>
      <c r="E67" s="5">
        <v>428</v>
      </c>
      <c r="F67" s="122">
        <v>377</v>
      </c>
      <c r="G67" s="122"/>
      <c r="H67" s="64">
        <f t="shared" si="3"/>
        <v>1498</v>
      </c>
    </row>
    <row r="68" spans="1:9" s="5" customFormat="1" ht="15" customHeight="1" x14ac:dyDescent="0.3">
      <c r="A68" s="5" t="s">
        <v>58</v>
      </c>
      <c r="B68" s="5">
        <v>22</v>
      </c>
      <c r="C68" s="5">
        <v>429</v>
      </c>
      <c r="D68" s="5">
        <v>526</v>
      </c>
      <c r="E68" s="5">
        <v>948</v>
      </c>
      <c r="F68" s="122">
        <v>737</v>
      </c>
      <c r="G68" s="122">
        <v>527</v>
      </c>
      <c r="H68" s="64">
        <f t="shared" si="3"/>
        <v>3189</v>
      </c>
    </row>
    <row r="69" spans="1:9" s="5" customFormat="1" ht="15" customHeight="1" x14ac:dyDescent="0.3">
      <c r="A69" s="5" t="s">
        <v>59</v>
      </c>
      <c r="B69" s="5">
        <v>301</v>
      </c>
      <c r="C69" s="5">
        <v>410</v>
      </c>
      <c r="D69" s="5">
        <v>225</v>
      </c>
      <c r="E69" s="5">
        <v>712</v>
      </c>
      <c r="F69" s="122">
        <v>759</v>
      </c>
      <c r="G69" s="122"/>
      <c r="H69" s="64">
        <f t="shared" si="3"/>
        <v>2407</v>
      </c>
    </row>
    <row r="70" spans="1:9" s="5" customFormat="1" ht="15" customHeight="1" x14ac:dyDescent="0.3">
      <c r="A70" s="5" t="s">
        <v>60</v>
      </c>
      <c r="B70" s="5">
        <v>21</v>
      </c>
      <c r="C70" s="5">
        <v>134</v>
      </c>
      <c r="D70" s="5">
        <v>70</v>
      </c>
      <c r="E70" s="5">
        <v>197</v>
      </c>
      <c r="F70" s="122">
        <v>237</v>
      </c>
      <c r="G70" s="122">
        <v>56</v>
      </c>
      <c r="H70" s="64">
        <f t="shared" si="3"/>
        <v>715</v>
      </c>
    </row>
    <row r="71" spans="1:9" s="5" customFormat="1" ht="15" customHeight="1" x14ac:dyDescent="0.3">
      <c r="A71" s="5" t="s">
        <v>61</v>
      </c>
      <c r="B71" s="5">
        <v>31</v>
      </c>
      <c r="C71" s="5">
        <v>134</v>
      </c>
      <c r="D71" s="5">
        <v>75</v>
      </c>
      <c r="E71" s="5">
        <v>215</v>
      </c>
      <c r="F71" s="122">
        <v>201</v>
      </c>
      <c r="G71" s="122">
        <v>55</v>
      </c>
      <c r="H71" s="64">
        <f t="shared" si="3"/>
        <v>711</v>
      </c>
    </row>
    <row r="72" spans="1:9" s="5" customFormat="1" ht="15" customHeight="1" x14ac:dyDescent="0.3">
      <c r="A72" s="111" t="s">
        <v>3</v>
      </c>
      <c r="B72" s="112">
        <f>SUM(B48:B71)</f>
        <v>1777</v>
      </c>
      <c r="C72" s="112">
        <f t="shared" ref="C72:H72" si="4">SUM(C48:C71)</f>
        <v>4466</v>
      </c>
      <c r="D72" s="112">
        <f t="shared" si="4"/>
        <v>1961</v>
      </c>
      <c r="E72" s="112">
        <f t="shared" si="4"/>
        <v>8325</v>
      </c>
      <c r="F72" s="112">
        <f t="shared" si="4"/>
        <v>7631</v>
      </c>
      <c r="G72" s="112">
        <f t="shared" si="4"/>
        <v>2272</v>
      </c>
      <c r="H72" s="112">
        <f t="shared" si="4"/>
        <v>26432</v>
      </c>
    </row>
    <row r="73" spans="1:9" s="5" customFormat="1" ht="15" customHeight="1" x14ac:dyDescent="0.3">
      <c r="A73" s="93"/>
      <c r="B73" s="94"/>
      <c r="C73" s="94"/>
      <c r="D73" s="94"/>
      <c r="E73" s="94"/>
      <c r="F73" s="94"/>
      <c r="G73" s="94"/>
      <c r="H73" s="94"/>
    </row>
    <row r="74" spans="1:9" s="5" customFormat="1" ht="15" customHeight="1" x14ac:dyDescent="0.3">
      <c r="F74" s="21"/>
      <c r="G74" s="21"/>
    </row>
    <row r="75" spans="1:9" s="5" customFormat="1" ht="15" customHeight="1" x14ac:dyDescent="0.3">
      <c r="A75" s="17" t="s">
        <v>99</v>
      </c>
      <c r="B75" s="19" t="s">
        <v>3</v>
      </c>
      <c r="C75" s="20" t="s">
        <v>2</v>
      </c>
      <c r="F75" s="21"/>
      <c r="G75" s="21"/>
    </row>
    <row r="76" spans="1:9" s="5" customFormat="1" ht="15" customHeight="1" x14ac:dyDescent="0.3">
      <c r="A76" s="24" t="s">
        <v>72</v>
      </c>
      <c r="B76" s="85">
        <v>430</v>
      </c>
      <c r="C76" s="31">
        <f>B76/B80</f>
        <v>5.1651651651651649E-2</v>
      </c>
      <c r="E76" s="45" t="s">
        <v>169</v>
      </c>
      <c r="F76" s="24"/>
      <c r="G76" s="25"/>
    </row>
    <row r="77" spans="1:9" s="5" customFormat="1" ht="15" customHeight="1" x14ac:dyDescent="0.3">
      <c r="A77" s="24" t="s">
        <v>42</v>
      </c>
      <c r="B77" s="85">
        <v>1790</v>
      </c>
      <c r="C77" s="31">
        <f>B77/B80</f>
        <v>0.21501501501501502</v>
      </c>
      <c r="E77" s="45" t="s">
        <v>170</v>
      </c>
      <c r="F77" s="24"/>
      <c r="G77" s="25"/>
    </row>
    <row r="78" spans="1:9" s="5" customFormat="1" ht="15" customHeight="1" x14ac:dyDescent="0.3">
      <c r="A78" s="24" t="s">
        <v>73</v>
      </c>
      <c r="B78" s="85">
        <v>2153</v>
      </c>
      <c r="C78" s="31">
        <f>B78/B80</f>
        <v>0.25861861861861862</v>
      </c>
      <c r="E78" s="45" t="s">
        <v>171</v>
      </c>
      <c r="F78" s="24"/>
      <c r="G78" s="25"/>
    </row>
    <row r="79" spans="1:9" s="5" customFormat="1" ht="15" customHeight="1" x14ac:dyDescent="0.3">
      <c r="A79" s="24" t="s">
        <v>18</v>
      </c>
      <c r="B79" s="85">
        <v>3952</v>
      </c>
      <c r="C79" s="31">
        <f>B79/B80</f>
        <v>0.47471471471471471</v>
      </c>
      <c r="E79" s="45" t="s">
        <v>172</v>
      </c>
      <c r="F79" s="24"/>
      <c r="G79" s="25"/>
    </row>
    <row r="80" spans="1:9" s="5" customFormat="1" ht="15" customHeight="1" x14ac:dyDescent="0.3">
      <c r="A80" s="75" t="s">
        <v>50</v>
      </c>
      <c r="B80" s="75">
        <f>SUM(B76:B79)</f>
        <v>8325</v>
      </c>
      <c r="C80" s="81">
        <f>SUM(C76:C79)</f>
        <v>1</v>
      </c>
      <c r="F80" s="21"/>
      <c r="G80" s="21"/>
    </row>
    <row r="81" spans="1:13" s="5" customFormat="1" ht="15" customHeight="1" x14ac:dyDescent="0.3"/>
    <row r="82" spans="1:13" s="34" customFormat="1" ht="27" customHeight="1" x14ac:dyDescent="0.3">
      <c r="A82" s="32" t="s">
        <v>74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51"/>
    </row>
    <row r="83" spans="1:13" s="5" customFormat="1" ht="45" customHeight="1" x14ac:dyDescent="0.3">
      <c r="A83" s="124" t="s">
        <v>96</v>
      </c>
      <c r="B83" s="44" t="s">
        <v>62</v>
      </c>
      <c r="C83" s="44" t="s">
        <v>63</v>
      </c>
      <c r="D83" s="44" t="s">
        <v>64</v>
      </c>
      <c r="E83" s="44" t="s">
        <v>65</v>
      </c>
      <c r="F83" s="44" t="s">
        <v>178</v>
      </c>
      <c r="G83" s="44" t="s">
        <v>66</v>
      </c>
      <c r="H83" s="44" t="s">
        <v>67</v>
      </c>
      <c r="I83" s="44" t="s">
        <v>68</v>
      </c>
      <c r="J83" s="44" t="s">
        <v>69</v>
      </c>
      <c r="K83" s="44" t="s">
        <v>70</v>
      </c>
      <c r="L83" s="123" t="s">
        <v>71</v>
      </c>
      <c r="M83" s="97" t="s">
        <v>50</v>
      </c>
    </row>
    <row r="84" spans="1:13" s="5" customFormat="1" ht="15" customHeight="1" x14ac:dyDescent="0.3">
      <c r="A84" s="90" t="s">
        <v>51</v>
      </c>
      <c r="B84" s="86"/>
      <c r="C84" s="86"/>
      <c r="D84" s="86">
        <v>26</v>
      </c>
      <c r="E84" s="86">
        <v>520</v>
      </c>
      <c r="F84" s="86"/>
      <c r="G84" s="86">
        <v>6</v>
      </c>
      <c r="H84" s="86">
        <v>6</v>
      </c>
      <c r="I84" s="86"/>
      <c r="J84" s="86"/>
      <c r="K84" s="86"/>
      <c r="L84" s="86"/>
      <c r="M84" s="3">
        <f t="shared" ref="M84:M107" si="5">SUM(B84:L84)</f>
        <v>558</v>
      </c>
    </row>
    <row r="85" spans="1:13" s="5" customFormat="1" ht="15" customHeight="1" x14ac:dyDescent="0.3">
      <c r="A85" s="90" t="s">
        <v>100</v>
      </c>
      <c r="B85" s="86">
        <v>2</v>
      </c>
      <c r="C85" s="86"/>
      <c r="D85" s="86"/>
      <c r="E85" s="86">
        <v>80</v>
      </c>
      <c r="F85" s="86"/>
      <c r="G85" s="86">
        <v>45</v>
      </c>
      <c r="H85" s="86">
        <v>56</v>
      </c>
      <c r="I85" s="86"/>
      <c r="J85" s="86"/>
      <c r="K85" s="86"/>
      <c r="L85" s="86"/>
      <c r="M85" s="3">
        <f t="shared" si="5"/>
        <v>183</v>
      </c>
    </row>
    <row r="86" spans="1:13" s="5" customFormat="1" ht="15" customHeight="1" x14ac:dyDescent="0.3">
      <c r="A86" s="90" t="s">
        <v>52</v>
      </c>
      <c r="B86" s="86"/>
      <c r="C86" s="86"/>
      <c r="D86" s="86"/>
      <c r="E86" s="86">
        <v>66</v>
      </c>
      <c r="F86" s="86"/>
      <c r="G86" s="86">
        <v>92</v>
      </c>
      <c r="H86" s="86">
        <v>15</v>
      </c>
      <c r="I86" s="86"/>
      <c r="J86" s="86"/>
      <c r="K86" s="86"/>
      <c r="L86" s="86"/>
      <c r="M86" s="3">
        <f t="shared" si="5"/>
        <v>173</v>
      </c>
    </row>
    <row r="87" spans="1:13" s="5" customFormat="1" ht="15" customHeight="1" x14ac:dyDescent="0.3">
      <c r="A87" s="90" t="s">
        <v>20</v>
      </c>
      <c r="B87" s="86"/>
      <c r="C87" s="86"/>
      <c r="D87" s="86">
        <v>169</v>
      </c>
      <c r="E87" s="86">
        <v>932</v>
      </c>
      <c r="F87" s="86"/>
      <c r="G87" s="86">
        <v>26</v>
      </c>
      <c r="H87" s="86">
        <v>697</v>
      </c>
      <c r="I87" s="86"/>
      <c r="J87" s="86"/>
      <c r="K87" s="86"/>
      <c r="L87" s="86"/>
      <c r="M87" s="3">
        <f t="shared" si="5"/>
        <v>1824</v>
      </c>
    </row>
    <row r="88" spans="1:13" s="5" customFormat="1" ht="15" customHeight="1" x14ac:dyDescent="0.3">
      <c r="A88" s="90" t="s">
        <v>113</v>
      </c>
      <c r="B88" s="86"/>
      <c r="C88" s="86">
        <v>30</v>
      </c>
      <c r="D88" s="86">
        <v>30</v>
      </c>
      <c r="E88" s="86">
        <v>99</v>
      </c>
      <c r="F88" s="86"/>
      <c r="G88" s="86">
        <v>13</v>
      </c>
      <c r="H88" s="86">
        <v>126</v>
      </c>
      <c r="I88" s="86"/>
      <c r="J88" s="86"/>
      <c r="K88" s="86"/>
      <c r="L88" s="86"/>
      <c r="M88" s="3">
        <f t="shared" si="5"/>
        <v>298</v>
      </c>
    </row>
    <row r="89" spans="1:13" s="5" customFormat="1" ht="15" customHeight="1" x14ac:dyDescent="0.3">
      <c r="A89" s="90" t="s">
        <v>139</v>
      </c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3">
        <f t="shared" si="5"/>
        <v>0</v>
      </c>
    </row>
    <row r="90" spans="1:13" s="5" customFormat="1" ht="15" customHeight="1" x14ac:dyDescent="0.3">
      <c r="A90" s="90" t="s">
        <v>143</v>
      </c>
      <c r="B90" s="129"/>
      <c r="C90" s="129"/>
      <c r="D90" s="129"/>
      <c r="E90" s="129"/>
      <c r="F90" s="129"/>
      <c r="G90" s="86">
        <v>1</v>
      </c>
      <c r="H90" s="129"/>
      <c r="I90" s="129"/>
      <c r="J90" s="129"/>
      <c r="K90" s="129"/>
      <c r="L90" s="129"/>
      <c r="M90" s="3">
        <f t="shared" si="5"/>
        <v>1</v>
      </c>
    </row>
    <row r="91" spans="1:13" s="5" customFormat="1" ht="15" customHeight="1" x14ac:dyDescent="0.3">
      <c r="A91" s="90" t="s">
        <v>162</v>
      </c>
      <c r="B91" s="86"/>
      <c r="C91" s="86"/>
      <c r="D91" s="86">
        <v>15</v>
      </c>
      <c r="E91" s="86"/>
      <c r="F91" s="86"/>
      <c r="G91" s="86"/>
      <c r="H91" s="86">
        <v>4</v>
      </c>
      <c r="I91" s="86"/>
      <c r="J91" s="86"/>
      <c r="K91" s="86"/>
      <c r="L91" s="86"/>
      <c r="M91" s="3">
        <f t="shared" si="5"/>
        <v>19</v>
      </c>
    </row>
    <row r="92" spans="1:13" s="5" customFormat="1" ht="15" customHeight="1" x14ac:dyDescent="0.3">
      <c r="A92" s="90" t="s">
        <v>177</v>
      </c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3">
        <f t="shared" si="5"/>
        <v>0</v>
      </c>
    </row>
    <row r="93" spans="1:13" s="5" customFormat="1" ht="15" customHeight="1" x14ac:dyDescent="0.3">
      <c r="A93" s="90" t="s">
        <v>163</v>
      </c>
      <c r="B93" s="86"/>
      <c r="C93" s="86"/>
      <c r="D93" s="86"/>
      <c r="E93" s="86"/>
      <c r="F93" s="86"/>
      <c r="G93" s="86">
        <v>1</v>
      </c>
      <c r="H93" s="86"/>
      <c r="I93" s="86"/>
      <c r="J93" s="86"/>
      <c r="K93" s="86"/>
      <c r="L93" s="86"/>
      <c r="M93" s="3">
        <f t="shared" si="5"/>
        <v>1</v>
      </c>
    </row>
    <row r="94" spans="1:13" s="5" customFormat="1" ht="15" customHeight="1" x14ac:dyDescent="0.3">
      <c r="A94" s="90" t="s">
        <v>164</v>
      </c>
      <c r="B94" s="86"/>
      <c r="C94" s="86"/>
      <c r="D94" s="86">
        <v>15</v>
      </c>
      <c r="E94" s="86">
        <v>18</v>
      </c>
      <c r="F94" s="86"/>
      <c r="G94" s="86"/>
      <c r="H94" s="86">
        <v>26</v>
      </c>
      <c r="I94" s="86"/>
      <c r="J94" s="86"/>
      <c r="K94" s="86"/>
      <c r="L94" s="86"/>
      <c r="M94" s="3">
        <f t="shared" si="5"/>
        <v>59</v>
      </c>
    </row>
    <row r="95" spans="1:13" s="5" customFormat="1" ht="15" customHeight="1" x14ac:dyDescent="0.3">
      <c r="A95" s="90" t="s">
        <v>126</v>
      </c>
      <c r="B95" s="86"/>
      <c r="C95" s="86"/>
      <c r="D95" s="86">
        <v>3</v>
      </c>
      <c r="E95" s="86">
        <v>10</v>
      </c>
      <c r="F95" s="86"/>
      <c r="G95" s="86"/>
      <c r="H95" s="86">
        <v>14</v>
      </c>
      <c r="I95" s="86"/>
      <c r="J95" s="86"/>
      <c r="K95" s="86"/>
      <c r="L95" s="86"/>
      <c r="M95" s="3">
        <f t="shared" si="5"/>
        <v>27</v>
      </c>
    </row>
    <row r="96" spans="1:13" s="5" customFormat="1" ht="15" customHeight="1" x14ac:dyDescent="0.3">
      <c r="A96" s="90" t="s">
        <v>53</v>
      </c>
      <c r="B96" s="86">
        <v>7</v>
      </c>
      <c r="C96" s="86">
        <v>10</v>
      </c>
      <c r="D96" s="86">
        <v>66</v>
      </c>
      <c r="E96" s="86">
        <v>118</v>
      </c>
      <c r="F96" s="86"/>
      <c r="G96" s="86">
        <v>45</v>
      </c>
      <c r="H96" s="86">
        <v>172</v>
      </c>
      <c r="I96" s="86"/>
      <c r="J96" s="86"/>
      <c r="K96" s="86"/>
      <c r="L96" s="86">
        <v>39</v>
      </c>
      <c r="M96" s="3">
        <f t="shared" si="5"/>
        <v>457</v>
      </c>
    </row>
    <row r="97" spans="1:13" s="5" customFormat="1" ht="15" customHeight="1" x14ac:dyDescent="0.3">
      <c r="A97" s="90" t="s">
        <v>151</v>
      </c>
      <c r="B97" s="86"/>
      <c r="C97" s="86"/>
      <c r="D97" s="86"/>
      <c r="E97" s="86"/>
      <c r="F97" s="86">
        <v>2</v>
      </c>
      <c r="G97" s="86">
        <v>1</v>
      </c>
      <c r="H97" s="86"/>
      <c r="I97" s="86"/>
      <c r="J97" s="86"/>
      <c r="K97" s="86"/>
      <c r="L97" s="86"/>
      <c r="M97" s="3">
        <f t="shared" si="5"/>
        <v>3</v>
      </c>
    </row>
    <row r="98" spans="1:13" s="5" customFormat="1" ht="15" customHeight="1" x14ac:dyDescent="0.3">
      <c r="A98" s="90" t="s">
        <v>133</v>
      </c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>
        <v>9</v>
      </c>
      <c r="M98" s="3">
        <f t="shared" si="5"/>
        <v>9</v>
      </c>
    </row>
    <row r="99" spans="1:13" s="5" customFormat="1" ht="15" customHeight="1" x14ac:dyDescent="0.3">
      <c r="A99" s="90" t="s">
        <v>54</v>
      </c>
      <c r="B99" s="86"/>
      <c r="C99" s="86"/>
      <c r="D99" s="86">
        <v>79</v>
      </c>
      <c r="E99" s="86">
        <v>260</v>
      </c>
      <c r="F99" s="86"/>
      <c r="G99" s="86"/>
      <c r="H99" s="86">
        <v>275</v>
      </c>
      <c r="I99" s="86"/>
      <c r="J99" s="86"/>
      <c r="K99" s="86"/>
      <c r="L99" s="86"/>
      <c r="M99" s="3">
        <f t="shared" si="5"/>
        <v>614</v>
      </c>
    </row>
    <row r="100" spans="1:13" s="5" customFormat="1" ht="15" customHeight="1" x14ac:dyDescent="0.3">
      <c r="A100" s="90" t="s">
        <v>55</v>
      </c>
      <c r="B100" s="86"/>
      <c r="C100" s="86"/>
      <c r="D100" s="86">
        <v>45</v>
      </c>
      <c r="E100" s="86">
        <v>84</v>
      </c>
      <c r="F100" s="86"/>
      <c r="G100" s="86">
        <v>1</v>
      </c>
      <c r="H100" s="86">
        <v>110</v>
      </c>
      <c r="I100" s="86"/>
      <c r="J100" s="86"/>
      <c r="K100" s="86"/>
      <c r="L100" s="86"/>
      <c r="M100" s="3">
        <f t="shared" si="5"/>
        <v>240</v>
      </c>
    </row>
    <row r="101" spans="1:13" x14ac:dyDescent="0.3">
      <c r="A101" s="90" t="s">
        <v>39</v>
      </c>
      <c r="B101" s="86"/>
      <c r="C101" s="86"/>
      <c r="D101" s="86">
        <v>152</v>
      </c>
      <c r="E101" s="86">
        <v>901</v>
      </c>
      <c r="F101" s="86"/>
      <c r="G101" s="86">
        <v>125</v>
      </c>
      <c r="H101" s="86">
        <v>15</v>
      </c>
      <c r="I101" s="86"/>
      <c r="J101" s="86"/>
      <c r="K101" s="86"/>
      <c r="L101" s="86"/>
      <c r="M101" s="3">
        <f t="shared" si="5"/>
        <v>1193</v>
      </c>
    </row>
    <row r="102" spans="1:13" s="5" customFormat="1" x14ac:dyDescent="0.3">
      <c r="A102" s="90" t="s">
        <v>56</v>
      </c>
      <c r="B102" s="86"/>
      <c r="C102" s="86"/>
      <c r="D102" s="86"/>
      <c r="E102" s="86">
        <v>17</v>
      </c>
      <c r="F102" s="86"/>
      <c r="G102" s="86">
        <v>146</v>
      </c>
      <c r="H102" s="86">
        <v>3</v>
      </c>
      <c r="I102" s="86"/>
      <c r="J102" s="86"/>
      <c r="K102" s="86"/>
      <c r="L102" s="86"/>
      <c r="M102" s="3">
        <f t="shared" si="5"/>
        <v>166</v>
      </c>
    </row>
    <row r="103" spans="1:13" s="5" customFormat="1" x14ac:dyDescent="0.3">
      <c r="A103" s="90" t="s">
        <v>57</v>
      </c>
      <c r="B103" s="86"/>
      <c r="C103" s="86"/>
      <c r="D103" s="86">
        <v>25</v>
      </c>
      <c r="E103" s="86">
        <v>85</v>
      </c>
      <c r="F103" s="86"/>
      <c r="G103" s="86"/>
      <c r="H103" s="86">
        <v>316</v>
      </c>
      <c r="I103" s="86">
        <v>2</v>
      </c>
      <c r="J103" s="86"/>
      <c r="K103" s="86"/>
      <c r="L103" s="86"/>
      <c r="M103" s="3">
        <f t="shared" si="5"/>
        <v>428</v>
      </c>
    </row>
    <row r="104" spans="1:13" s="5" customFormat="1" x14ac:dyDescent="0.3">
      <c r="A104" s="90" t="s">
        <v>58</v>
      </c>
      <c r="B104" s="86"/>
      <c r="C104" s="86"/>
      <c r="D104" s="86"/>
      <c r="E104" s="86">
        <v>948</v>
      </c>
      <c r="F104" s="86"/>
      <c r="G104" s="86"/>
      <c r="H104" s="86"/>
      <c r="I104" s="86"/>
      <c r="J104" s="86"/>
      <c r="K104" s="86"/>
      <c r="L104" s="86"/>
      <c r="M104" s="3">
        <f t="shared" si="5"/>
        <v>948</v>
      </c>
    </row>
    <row r="105" spans="1:13" s="5" customFormat="1" x14ac:dyDescent="0.3">
      <c r="A105" s="90" t="s">
        <v>59</v>
      </c>
      <c r="B105" s="86"/>
      <c r="C105" s="86"/>
      <c r="D105" s="86"/>
      <c r="E105" s="86">
        <v>450</v>
      </c>
      <c r="F105" s="86"/>
      <c r="G105" s="86">
        <v>95</v>
      </c>
      <c r="H105" s="86">
        <v>67</v>
      </c>
      <c r="I105" s="86">
        <v>14</v>
      </c>
      <c r="J105" s="86">
        <v>38</v>
      </c>
      <c r="K105" s="86">
        <v>48</v>
      </c>
      <c r="L105" s="86"/>
      <c r="M105" s="3">
        <f t="shared" si="5"/>
        <v>712</v>
      </c>
    </row>
    <row r="106" spans="1:13" s="5" customFormat="1" x14ac:dyDescent="0.3">
      <c r="A106" s="90" t="s">
        <v>60</v>
      </c>
      <c r="B106" s="86"/>
      <c r="C106" s="86"/>
      <c r="D106" s="86">
        <v>46</v>
      </c>
      <c r="E106" s="86">
        <v>76</v>
      </c>
      <c r="F106" s="86"/>
      <c r="G106" s="86">
        <v>21</v>
      </c>
      <c r="H106" s="86">
        <v>54</v>
      </c>
      <c r="I106" s="86"/>
      <c r="J106" s="86"/>
      <c r="K106" s="86"/>
      <c r="L106" s="86"/>
      <c r="M106" s="3">
        <f t="shared" si="5"/>
        <v>197</v>
      </c>
    </row>
    <row r="107" spans="1:13" s="5" customFormat="1" x14ac:dyDescent="0.3">
      <c r="A107" s="90" t="s">
        <v>61</v>
      </c>
      <c r="B107" s="86"/>
      <c r="C107" s="86"/>
      <c r="D107" s="86">
        <v>21</v>
      </c>
      <c r="E107" s="86">
        <v>116</v>
      </c>
      <c r="F107" s="86"/>
      <c r="G107" s="86">
        <v>6</v>
      </c>
      <c r="H107" s="86">
        <v>72</v>
      </c>
      <c r="I107" s="86"/>
      <c r="J107" s="86"/>
      <c r="K107" s="86"/>
      <c r="L107" s="86"/>
      <c r="M107" s="3">
        <f t="shared" si="5"/>
        <v>215</v>
      </c>
    </row>
    <row r="108" spans="1:13" s="5" customFormat="1" x14ac:dyDescent="0.3">
      <c r="A108" s="49" t="s">
        <v>50</v>
      </c>
      <c r="B108" s="50">
        <f>SUM(B84:B107)</f>
        <v>9</v>
      </c>
      <c r="C108" s="50">
        <f t="shared" ref="C108:M108" si="6">SUM(C84:C107)</f>
        <v>40</v>
      </c>
      <c r="D108" s="50">
        <f t="shared" si="6"/>
        <v>692</v>
      </c>
      <c r="E108" s="50">
        <f t="shared" si="6"/>
        <v>4780</v>
      </c>
      <c r="F108" s="50">
        <f t="shared" si="6"/>
        <v>2</v>
      </c>
      <c r="G108" s="50">
        <f t="shared" si="6"/>
        <v>624</v>
      </c>
      <c r="H108" s="50">
        <f t="shared" si="6"/>
        <v>2028</v>
      </c>
      <c r="I108" s="50">
        <f t="shared" si="6"/>
        <v>16</v>
      </c>
      <c r="J108" s="50">
        <f t="shared" si="6"/>
        <v>38</v>
      </c>
      <c r="K108" s="50">
        <f t="shared" si="6"/>
        <v>48</v>
      </c>
      <c r="L108" s="50">
        <f t="shared" si="6"/>
        <v>48</v>
      </c>
      <c r="M108" s="50">
        <f t="shared" si="6"/>
        <v>8325</v>
      </c>
    </row>
    <row r="109" spans="1:13" s="5" customFormat="1" x14ac:dyDescent="0.3"/>
    <row r="110" spans="1:13" s="5" customFormat="1" x14ac:dyDescent="0.3"/>
    <row r="111" spans="1:13" s="5" customFormat="1" x14ac:dyDescent="0.3"/>
    <row r="112" spans="1:13" s="5" customFormat="1" ht="15" customHeight="1" x14ac:dyDescent="0.3"/>
    <row r="113" spans="1:24" s="37" customFormat="1" ht="15" customHeight="1" x14ac:dyDescent="0.3">
      <c r="A113" s="35" t="s">
        <v>75</v>
      </c>
      <c r="B113" s="26" t="s">
        <v>77</v>
      </c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</row>
    <row r="114" spans="1:24" s="34" customFormat="1" ht="41.45" customHeight="1" x14ac:dyDescent="0.3">
      <c r="A114" s="44" t="s">
        <v>76</v>
      </c>
      <c r="B114" s="87" t="s">
        <v>51</v>
      </c>
      <c r="C114" s="87" t="s">
        <v>100</v>
      </c>
      <c r="D114" s="87" t="s">
        <v>52</v>
      </c>
      <c r="E114" s="87" t="s">
        <v>20</v>
      </c>
      <c r="F114" s="87" t="s">
        <v>113</v>
      </c>
      <c r="G114" s="87" t="s">
        <v>143</v>
      </c>
      <c r="H114" s="87" t="s">
        <v>162</v>
      </c>
      <c r="I114" s="87" t="s">
        <v>163</v>
      </c>
      <c r="J114" s="87" t="s">
        <v>164</v>
      </c>
      <c r="K114" s="87" t="s">
        <v>126</v>
      </c>
      <c r="L114" s="87" t="s">
        <v>53</v>
      </c>
      <c r="M114" s="87" t="s">
        <v>151</v>
      </c>
      <c r="N114" s="87" t="s">
        <v>133</v>
      </c>
      <c r="O114" s="87" t="s">
        <v>54</v>
      </c>
      <c r="P114" s="87" t="s">
        <v>55</v>
      </c>
      <c r="Q114" s="87" t="s">
        <v>39</v>
      </c>
      <c r="R114" s="87" t="s">
        <v>56</v>
      </c>
      <c r="S114" s="87" t="s">
        <v>57</v>
      </c>
      <c r="T114" s="87" t="s">
        <v>58</v>
      </c>
      <c r="U114" s="87" t="s">
        <v>59</v>
      </c>
      <c r="V114" s="87" t="s">
        <v>60</v>
      </c>
      <c r="W114" s="87" t="s">
        <v>61</v>
      </c>
      <c r="X114" s="87" t="s">
        <v>50</v>
      </c>
    </row>
    <row r="115" spans="1:24" s="5" customFormat="1" ht="15" customHeight="1" x14ac:dyDescent="0.3">
      <c r="A115" s="90" t="s">
        <v>134</v>
      </c>
      <c r="B115" s="127"/>
      <c r="C115" s="127"/>
      <c r="D115" s="127"/>
      <c r="E115" s="127">
        <v>1</v>
      </c>
      <c r="F115" s="127"/>
      <c r="G115" s="127"/>
      <c r="H115" s="88"/>
      <c r="I115" s="127"/>
      <c r="J115" s="127"/>
      <c r="K115" s="127"/>
      <c r="L115" s="127"/>
      <c r="M115" s="7"/>
      <c r="N115" s="127"/>
      <c r="O115" s="127"/>
      <c r="P115" s="127"/>
      <c r="Q115" s="127"/>
      <c r="R115" s="127"/>
      <c r="S115" s="127"/>
      <c r="T115" s="127"/>
      <c r="U115" s="127"/>
      <c r="V115" s="86"/>
      <c r="W115" s="86"/>
      <c r="X115" s="5">
        <f t="shared" ref="X115:X135" si="7">SUM(B115:W115)</f>
        <v>1</v>
      </c>
    </row>
    <row r="116" spans="1:24" s="5" customFormat="1" ht="15" customHeight="1" x14ac:dyDescent="0.3">
      <c r="A116" s="90" t="s">
        <v>136</v>
      </c>
      <c r="B116" s="127"/>
      <c r="C116" s="127"/>
      <c r="D116" s="127"/>
      <c r="E116" s="127">
        <v>4</v>
      </c>
      <c r="F116" s="127"/>
      <c r="G116" s="127"/>
      <c r="H116" s="127"/>
      <c r="I116" s="88"/>
      <c r="J116" s="127"/>
      <c r="K116" s="127"/>
      <c r="L116" s="127">
        <v>1</v>
      </c>
      <c r="M116" s="7"/>
      <c r="N116" s="127"/>
      <c r="O116" s="127">
        <v>1</v>
      </c>
      <c r="P116" s="127">
        <v>1</v>
      </c>
      <c r="Q116" s="127">
        <v>3</v>
      </c>
      <c r="R116" s="127"/>
      <c r="S116" s="127">
        <v>2</v>
      </c>
      <c r="T116" s="127">
        <v>3</v>
      </c>
      <c r="U116" s="127">
        <v>3</v>
      </c>
      <c r="V116" s="86">
        <v>1</v>
      </c>
      <c r="W116" s="86">
        <v>2</v>
      </c>
      <c r="X116" s="5">
        <f t="shared" si="7"/>
        <v>21</v>
      </c>
    </row>
    <row r="117" spans="1:24" s="5" customFormat="1" ht="15" customHeight="1" x14ac:dyDescent="0.3">
      <c r="A117" s="90" t="s">
        <v>130</v>
      </c>
      <c r="B117" s="127"/>
      <c r="C117" s="127">
        <v>1</v>
      </c>
      <c r="D117" s="127"/>
      <c r="E117" s="127">
        <v>4</v>
      </c>
      <c r="F117" s="127"/>
      <c r="G117" s="127"/>
      <c r="H117" s="127"/>
      <c r="I117" s="127"/>
      <c r="J117" s="88">
        <v>5</v>
      </c>
      <c r="K117" s="127"/>
      <c r="L117" s="127"/>
      <c r="M117" s="7"/>
      <c r="N117" s="127"/>
      <c r="O117" s="127"/>
      <c r="P117" s="127"/>
      <c r="Q117" s="127">
        <v>4</v>
      </c>
      <c r="R117" s="127"/>
      <c r="S117" s="127">
        <v>1</v>
      </c>
      <c r="T117" s="127">
        <v>1</v>
      </c>
      <c r="U117" s="127">
        <v>2</v>
      </c>
      <c r="V117" s="86"/>
      <c r="W117" s="86"/>
      <c r="X117" s="5">
        <f t="shared" si="7"/>
        <v>18</v>
      </c>
    </row>
    <row r="118" spans="1:24" s="5" customFormat="1" ht="15" customHeight="1" x14ac:dyDescent="0.3">
      <c r="A118" s="90" t="s">
        <v>106</v>
      </c>
      <c r="B118" s="127">
        <v>4</v>
      </c>
      <c r="C118" s="127"/>
      <c r="D118" s="127"/>
      <c r="E118" s="127">
        <v>10</v>
      </c>
      <c r="F118" s="127">
        <v>1</v>
      </c>
      <c r="G118" s="127"/>
      <c r="H118" s="127"/>
      <c r="I118" s="127"/>
      <c r="J118" s="127"/>
      <c r="K118" s="88"/>
      <c r="L118" s="127"/>
      <c r="M118" s="7"/>
      <c r="N118" s="127"/>
      <c r="O118" s="127">
        <v>2</v>
      </c>
      <c r="P118" s="127"/>
      <c r="Q118" s="127">
        <v>2</v>
      </c>
      <c r="R118" s="127"/>
      <c r="S118" s="127">
        <v>1</v>
      </c>
      <c r="T118" s="127">
        <v>1</v>
      </c>
      <c r="U118" s="127"/>
      <c r="V118" s="86"/>
      <c r="W118" s="86"/>
      <c r="X118" s="5">
        <f t="shared" si="7"/>
        <v>21</v>
      </c>
    </row>
    <row r="119" spans="1:24" s="5" customFormat="1" ht="15" customHeight="1" x14ac:dyDescent="0.3">
      <c r="A119" s="90" t="s">
        <v>132</v>
      </c>
      <c r="B119" s="127"/>
      <c r="C119" s="127"/>
      <c r="D119" s="127"/>
      <c r="E119" s="127">
        <v>1</v>
      </c>
      <c r="F119" s="127">
        <v>1</v>
      </c>
      <c r="G119" s="127"/>
      <c r="H119" s="127"/>
      <c r="I119" s="127"/>
      <c r="J119" s="127"/>
      <c r="K119" s="127"/>
      <c r="L119" s="127"/>
      <c r="M119" s="7"/>
      <c r="N119" s="88"/>
      <c r="O119" s="127">
        <v>6</v>
      </c>
      <c r="P119" s="127"/>
      <c r="Q119" s="127">
        <v>3</v>
      </c>
      <c r="R119" s="127">
        <v>1</v>
      </c>
      <c r="S119" s="127"/>
      <c r="T119" s="127">
        <v>1</v>
      </c>
      <c r="U119" s="127">
        <v>1</v>
      </c>
      <c r="V119" s="86"/>
      <c r="W119" s="86">
        <v>1</v>
      </c>
      <c r="X119" s="5">
        <f t="shared" si="7"/>
        <v>15</v>
      </c>
    </row>
    <row r="120" spans="1:24" s="5" customFormat="1" ht="15" customHeight="1" x14ac:dyDescent="0.3">
      <c r="A120" s="90" t="s">
        <v>123</v>
      </c>
      <c r="B120" s="127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7"/>
      <c r="N120" s="127"/>
      <c r="O120" s="127"/>
      <c r="P120" s="127"/>
      <c r="Q120" s="127">
        <v>1</v>
      </c>
      <c r="R120" s="127"/>
      <c r="S120" s="127"/>
      <c r="T120" s="127"/>
      <c r="U120" s="127"/>
      <c r="V120" s="86"/>
      <c r="W120" s="86"/>
      <c r="X120" s="5">
        <f t="shared" si="7"/>
        <v>1</v>
      </c>
    </row>
    <row r="121" spans="1:24" s="5" customFormat="1" ht="15" customHeight="1" x14ac:dyDescent="0.3">
      <c r="A121" s="90" t="s">
        <v>31</v>
      </c>
      <c r="B121" s="88">
        <v>40</v>
      </c>
      <c r="C121" s="127">
        <v>4</v>
      </c>
      <c r="D121" s="127">
        <v>1</v>
      </c>
      <c r="E121" s="127">
        <v>37</v>
      </c>
      <c r="F121" s="127">
        <v>3</v>
      </c>
      <c r="G121" s="127"/>
      <c r="H121" s="127"/>
      <c r="I121" s="127">
        <v>1</v>
      </c>
      <c r="J121" s="127"/>
      <c r="K121" s="127"/>
      <c r="L121" s="127">
        <v>17</v>
      </c>
      <c r="M121" s="7"/>
      <c r="N121" s="127"/>
      <c r="O121" s="127"/>
      <c r="P121" s="127">
        <v>2</v>
      </c>
      <c r="Q121" s="127">
        <v>14</v>
      </c>
      <c r="R121" s="127">
        <v>1</v>
      </c>
      <c r="S121" s="127">
        <v>5</v>
      </c>
      <c r="T121" s="127">
        <v>3</v>
      </c>
      <c r="U121" s="127">
        <v>8</v>
      </c>
      <c r="V121" s="86">
        <v>3</v>
      </c>
      <c r="W121" s="86">
        <v>3</v>
      </c>
      <c r="X121" s="5">
        <f t="shared" si="7"/>
        <v>142</v>
      </c>
    </row>
    <row r="122" spans="1:24" s="5" customFormat="1" ht="15" customHeight="1" x14ac:dyDescent="0.3">
      <c r="A122" s="90" t="s">
        <v>26</v>
      </c>
      <c r="B122" s="127">
        <v>10</v>
      </c>
      <c r="C122" s="127">
        <v>2</v>
      </c>
      <c r="D122" s="88">
        <v>7</v>
      </c>
      <c r="E122" s="127">
        <v>11</v>
      </c>
      <c r="F122" s="127">
        <v>4</v>
      </c>
      <c r="G122" s="127"/>
      <c r="H122" s="127"/>
      <c r="I122" s="127"/>
      <c r="J122" s="127">
        <v>1</v>
      </c>
      <c r="K122" s="127"/>
      <c r="L122" s="127">
        <v>16</v>
      </c>
      <c r="M122" s="7"/>
      <c r="N122" s="127"/>
      <c r="O122" s="127">
        <v>9</v>
      </c>
      <c r="P122" s="127">
        <v>4</v>
      </c>
      <c r="Q122" s="127">
        <v>23</v>
      </c>
      <c r="R122" s="127">
        <v>4</v>
      </c>
      <c r="S122" s="127">
        <v>12</v>
      </c>
      <c r="T122" s="127">
        <v>9</v>
      </c>
      <c r="U122" s="127">
        <v>9</v>
      </c>
      <c r="V122" s="86">
        <v>5</v>
      </c>
      <c r="W122" s="86">
        <v>4</v>
      </c>
      <c r="X122" s="5">
        <f t="shared" si="7"/>
        <v>130</v>
      </c>
    </row>
    <row r="123" spans="1:24" s="5" customFormat="1" ht="15" customHeight="1" x14ac:dyDescent="0.3">
      <c r="A123" s="90" t="s">
        <v>102</v>
      </c>
      <c r="B123" s="127"/>
      <c r="C123" s="88">
        <v>1</v>
      </c>
      <c r="D123" s="127"/>
      <c r="E123" s="127">
        <v>2</v>
      </c>
      <c r="F123" s="127"/>
      <c r="G123" s="127"/>
      <c r="H123" s="127"/>
      <c r="I123" s="127"/>
      <c r="J123" s="127"/>
      <c r="K123" s="127"/>
      <c r="L123" s="127">
        <v>4</v>
      </c>
      <c r="M123" s="7"/>
      <c r="N123" s="127"/>
      <c r="O123" s="127"/>
      <c r="P123" s="127">
        <v>1</v>
      </c>
      <c r="Q123" s="127">
        <v>1</v>
      </c>
      <c r="R123" s="127">
        <v>1</v>
      </c>
      <c r="S123" s="127">
        <v>2</v>
      </c>
      <c r="T123" s="127">
        <v>1</v>
      </c>
      <c r="U123" s="127"/>
      <c r="V123" s="86"/>
      <c r="W123" s="86"/>
      <c r="X123" s="5">
        <f t="shared" si="7"/>
        <v>13</v>
      </c>
    </row>
    <row r="124" spans="1:24" s="5" customFormat="1" ht="15" customHeight="1" x14ac:dyDescent="0.3">
      <c r="A124" s="90" t="s">
        <v>29</v>
      </c>
      <c r="B124" s="127">
        <v>7</v>
      </c>
      <c r="C124" s="127"/>
      <c r="D124" s="127">
        <v>1</v>
      </c>
      <c r="E124" s="88">
        <v>47</v>
      </c>
      <c r="F124" s="127">
        <v>5</v>
      </c>
      <c r="G124" s="127"/>
      <c r="H124" s="127"/>
      <c r="I124" s="127"/>
      <c r="J124" s="127">
        <v>2</v>
      </c>
      <c r="K124" s="127"/>
      <c r="L124" s="127">
        <v>1</v>
      </c>
      <c r="M124" s="7"/>
      <c r="N124" s="127"/>
      <c r="O124" s="127">
        <v>3</v>
      </c>
      <c r="P124" s="127"/>
      <c r="Q124" s="127">
        <v>2</v>
      </c>
      <c r="R124" s="127"/>
      <c r="S124" s="127">
        <v>1</v>
      </c>
      <c r="T124" s="127">
        <v>2</v>
      </c>
      <c r="U124" s="127">
        <v>12</v>
      </c>
      <c r="V124" s="86">
        <v>1</v>
      </c>
      <c r="W124" s="86">
        <v>1</v>
      </c>
      <c r="X124" s="5">
        <f t="shared" si="7"/>
        <v>85</v>
      </c>
    </row>
    <row r="125" spans="1:24" s="5" customFormat="1" ht="15" customHeight="1" x14ac:dyDescent="0.3">
      <c r="A125" s="90" t="s">
        <v>112</v>
      </c>
      <c r="B125" s="127">
        <v>4</v>
      </c>
      <c r="C125" s="127">
        <v>3</v>
      </c>
      <c r="D125" s="127"/>
      <c r="E125" s="127">
        <v>15</v>
      </c>
      <c r="F125" s="88">
        <v>5</v>
      </c>
      <c r="G125" s="127"/>
      <c r="H125" s="127"/>
      <c r="I125" s="127"/>
      <c r="J125" s="127"/>
      <c r="K125" s="127"/>
      <c r="L125" s="127">
        <v>6</v>
      </c>
      <c r="M125" s="7"/>
      <c r="N125" s="127">
        <v>1</v>
      </c>
      <c r="O125" s="127">
        <v>1</v>
      </c>
      <c r="P125" s="127">
        <v>1</v>
      </c>
      <c r="Q125" s="127"/>
      <c r="R125" s="127">
        <v>1</v>
      </c>
      <c r="S125" s="127">
        <v>2</v>
      </c>
      <c r="T125" s="127">
        <v>6</v>
      </c>
      <c r="U125" s="127">
        <v>6</v>
      </c>
      <c r="V125" s="86">
        <v>1</v>
      </c>
      <c r="W125" s="86">
        <v>1</v>
      </c>
      <c r="X125" s="5">
        <f t="shared" si="7"/>
        <v>53</v>
      </c>
    </row>
    <row r="126" spans="1:24" s="5" customFormat="1" ht="15" customHeight="1" x14ac:dyDescent="0.3">
      <c r="A126" s="90" t="s">
        <v>24</v>
      </c>
      <c r="B126" s="127">
        <v>137</v>
      </c>
      <c r="C126" s="127">
        <v>24</v>
      </c>
      <c r="D126" s="127">
        <v>17</v>
      </c>
      <c r="E126" s="127">
        <v>292</v>
      </c>
      <c r="F126" s="127">
        <v>37</v>
      </c>
      <c r="G126" s="127"/>
      <c r="H126" s="127">
        <v>3</v>
      </c>
      <c r="I126" s="127"/>
      <c r="J126" s="127">
        <v>17</v>
      </c>
      <c r="K126" s="127">
        <v>3</v>
      </c>
      <c r="L126" s="127">
        <v>58</v>
      </c>
      <c r="M126" s="7"/>
      <c r="N126" s="127"/>
      <c r="O126" s="88">
        <v>20</v>
      </c>
      <c r="P126" s="127">
        <v>18</v>
      </c>
      <c r="Q126" s="127">
        <v>89</v>
      </c>
      <c r="R126" s="127">
        <v>15</v>
      </c>
      <c r="S126" s="127">
        <v>67</v>
      </c>
      <c r="T126" s="127">
        <v>49</v>
      </c>
      <c r="U126" s="127">
        <v>84</v>
      </c>
      <c r="V126" s="86">
        <v>29</v>
      </c>
      <c r="W126" s="86">
        <v>23</v>
      </c>
      <c r="X126" s="5">
        <f t="shared" si="7"/>
        <v>982</v>
      </c>
    </row>
    <row r="127" spans="1:24" s="5" customFormat="1" ht="15" customHeight="1" x14ac:dyDescent="0.3">
      <c r="A127" s="90" t="s">
        <v>36</v>
      </c>
      <c r="B127" s="127">
        <v>23</v>
      </c>
      <c r="C127" s="127">
        <v>1</v>
      </c>
      <c r="D127" s="127">
        <v>2</v>
      </c>
      <c r="E127" s="127">
        <v>98</v>
      </c>
      <c r="F127" s="127">
        <v>18</v>
      </c>
      <c r="G127" s="127"/>
      <c r="H127" s="127">
        <v>2</v>
      </c>
      <c r="I127" s="127"/>
      <c r="J127" s="127">
        <v>5</v>
      </c>
      <c r="K127" s="127"/>
      <c r="L127" s="88">
        <v>15</v>
      </c>
      <c r="M127" s="7">
        <v>1</v>
      </c>
      <c r="N127" s="127">
        <v>1</v>
      </c>
      <c r="O127" s="127">
        <v>30</v>
      </c>
      <c r="P127" s="127">
        <v>13</v>
      </c>
      <c r="Q127" s="127">
        <v>24</v>
      </c>
      <c r="R127" s="127">
        <v>1</v>
      </c>
      <c r="S127" s="127">
        <v>14</v>
      </c>
      <c r="T127" s="127">
        <v>12</v>
      </c>
      <c r="U127" s="127">
        <v>30</v>
      </c>
      <c r="V127" s="86">
        <v>2</v>
      </c>
      <c r="W127" s="86">
        <v>10</v>
      </c>
      <c r="X127" s="5">
        <f t="shared" si="7"/>
        <v>302</v>
      </c>
    </row>
    <row r="128" spans="1:24" s="5" customFormat="1" ht="15" customHeight="1" x14ac:dyDescent="0.3">
      <c r="A128" s="90" t="s">
        <v>44</v>
      </c>
      <c r="B128" s="127">
        <v>13</v>
      </c>
      <c r="C128" s="127">
        <v>7</v>
      </c>
      <c r="D128" s="127"/>
      <c r="E128" s="127">
        <v>41</v>
      </c>
      <c r="F128" s="127">
        <v>8</v>
      </c>
      <c r="G128" s="127"/>
      <c r="H128" s="127"/>
      <c r="I128" s="127"/>
      <c r="J128" s="127"/>
      <c r="K128" s="127"/>
      <c r="L128" s="127">
        <v>1</v>
      </c>
      <c r="M128" s="7"/>
      <c r="N128" s="127"/>
      <c r="O128" s="127">
        <v>5</v>
      </c>
      <c r="P128" s="127">
        <v>2</v>
      </c>
      <c r="Q128" s="127">
        <v>16</v>
      </c>
      <c r="R128" s="127"/>
      <c r="S128" s="88">
        <v>14</v>
      </c>
      <c r="T128" s="127">
        <v>17</v>
      </c>
      <c r="U128" s="127">
        <v>23</v>
      </c>
      <c r="V128" s="86">
        <v>7</v>
      </c>
      <c r="W128" s="86">
        <v>7</v>
      </c>
      <c r="X128" s="5">
        <f t="shared" si="7"/>
        <v>161</v>
      </c>
    </row>
    <row r="129" spans="1:24" x14ac:dyDescent="0.3">
      <c r="A129" s="90" t="s">
        <v>25</v>
      </c>
      <c r="B129" s="127">
        <v>136</v>
      </c>
      <c r="C129" s="127">
        <v>25</v>
      </c>
      <c r="D129" s="127">
        <v>25</v>
      </c>
      <c r="E129" s="127">
        <v>347</v>
      </c>
      <c r="F129" s="127">
        <v>34</v>
      </c>
      <c r="G129" s="127"/>
      <c r="H129" s="127">
        <v>5</v>
      </c>
      <c r="I129" s="127"/>
      <c r="J129" s="127">
        <v>11</v>
      </c>
      <c r="K129" s="127">
        <v>4</v>
      </c>
      <c r="L129" s="127">
        <v>65</v>
      </c>
      <c r="M129" s="7">
        <v>2</v>
      </c>
      <c r="N129" s="127"/>
      <c r="O129" s="127">
        <v>62</v>
      </c>
      <c r="P129" s="88">
        <v>4</v>
      </c>
      <c r="Q129" s="127">
        <v>85</v>
      </c>
      <c r="R129" s="127">
        <v>35</v>
      </c>
      <c r="S129" s="127">
        <v>69</v>
      </c>
      <c r="T129" s="127">
        <v>74</v>
      </c>
      <c r="U129" s="127">
        <v>163</v>
      </c>
      <c r="V129" s="86">
        <v>32</v>
      </c>
      <c r="W129" s="86">
        <v>34</v>
      </c>
      <c r="X129" s="5">
        <f t="shared" si="7"/>
        <v>1212</v>
      </c>
    </row>
    <row r="130" spans="1:24" s="5" customFormat="1" ht="15" customHeight="1" x14ac:dyDescent="0.3">
      <c r="A130" s="90" t="s">
        <v>41</v>
      </c>
      <c r="B130" s="127">
        <v>2</v>
      </c>
      <c r="C130" s="127">
        <v>3</v>
      </c>
      <c r="D130" s="127">
        <v>2</v>
      </c>
      <c r="E130" s="127">
        <v>9</v>
      </c>
      <c r="F130" s="127"/>
      <c r="G130" s="127"/>
      <c r="H130" s="127"/>
      <c r="I130" s="127"/>
      <c r="J130" s="127"/>
      <c r="K130" s="127"/>
      <c r="L130" s="127">
        <v>10</v>
      </c>
      <c r="M130" s="7"/>
      <c r="N130" s="127"/>
      <c r="O130" s="127">
        <v>9</v>
      </c>
      <c r="P130" s="127">
        <v>3</v>
      </c>
      <c r="Q130" s="88"/>
      <c r="R130" s="127">
        <v>5</v>
      </c>
      <c r="S130" s="127">
        <v>1</v>
      </c>
      <c r="T130" s="127">
        <v>26</v>
      </c>
      <c r="U130" s="127">
        <v>20</v>
      </c>
      <c r="V130" s="86">
        <v>3</v>
      </c>
      <c r="W130" s="86">
        <v>2</v>
      </c>
      <c r="X130" s="5">
        <f t="shared" si="7"/>
        <v>95</v>
      </c>
    </row>
    <row r="131" spans="1:24" s="5" customFormat="1" ht="15" customHeight="1" x14ac:dyDescent="0.3">
      <c r="A131" s="90" t="s">
        <v>38</v>
      </c>
      <c r="B131" s="127">
        <v>4</v>
      </c>
      <c r="C131" s="127">
        <v>9</v>
      </c>
      <c r="D131" s="127">
        <v>1</v>
      </c>
      <c r="E131" s="127">
        <v>28</v>
      </c>
      <c r="F131" s="127">
        <v>1</v>
      </c>
      <c r="G131" s="127"/>
      <c r="H131" s="127"/>
      <c r="I131" s="127"/>
      <c r="J131" s="127">
        <v>2</v>
      </c>
      <c r="K131" s="127"/>
      <c r="L131" s="127">
        <v>25</v>
      </c>
      <c r="M131" s="7"/>
      <c r="N131" s="127"/>
      <c r="O131" s="127">
        <v>12</v>
      </c>
      <c r="P131" s="127">
        <v>8</v>
      </c>
      <c r="Q131" s="127">
        <v>40</v>
      </c>
      <c r="R131" s="88">
        <v>3</v>
      </c>
      <c r="S131" s="127">
        <v>9</v>
      </c>
      <c r="T131" s="127">
        <v>17</v>
      </c>
      <c r="U131" s="127">
        <v>14</v>
      </c>
      <c r="V131" s="86">
        <v>10</v>
      </c>
      <c r="W131" s="86">
        <v>8</v>
      </c>
      <c r="X131" s="5">
        <f t="shared" si="7"/>
        <v>191</v>
      </c>
    </row>
    <row r="132" spans="1:24" x14ac:dyDescent="0.3">
      <c r="A132" s="90" t="s">
        <v>27</v>
      </c>
      <c r="B132" s="127">
        <v>25</v>
      </c>
      <c r="C132" s="127">
        <v>15</v>
      </c>
      <c r="D132" s="127">
        <v>10</v>
      </c>
      <c r="E132" s="127">
        <v>57</v>
      </c>
      <c r="F132" s="127">
        <v>6</v>
      </c>
      <c r="G132" s="127"/>
      <c r="H132" s="127">
        <v>1</v>
      </c>
      <c r="I132" s="127"/>
      <c r="J132" s="127">
        <v>1</v>
      </c>
      <c r="K132" s="127"/>
      <c r="L132" s="127">
        <v>39</v>
      </c>
      <c r="M132" s="14"/>
      <c r="N132" s="127">
        <v>1</v>
      </c>
      <c r="O132" s="127">
        <v>39</v>
      </c>
      <c r="P132" s="127">
        <v>9</v>
      </c>
      <c r="Q132" s="127">
        <v>92</v>
      </c>
      <c r="R132" s="127">
        <v>21</v>
      </c>
      <c r="S132" s="127">
        <v>19</v>
      </c>
      <c r="T132" s="88">
        <v>182</v>
      </c>
      <c r="U132" s="127">
        <v>32</v>
      </c>
      <c r="V132" s="86">
        <v>24</v>
      </c>
      <c r="W132" s="86">
        <v>13</v>
      </c>
      <c r="X132" s="5">
        <f t="shared" si="7"/>
        <v>586</v>
      </c>
    </row>
    <row r="133" spans="1:24" s="5" customFormat="1" ht="15" customHeight="1" x14ac:dyDescent="0.3">
      <c r="A133" s="90" t="s">
        <v>32</v>
      </c>
      <c r="B133" s="127">
        <v>1</v>
      </c>
      <c r="C133" s="127">
        <v>4</v>
      </c>
      <c r="D133" s="127">
        <v>1</v>
      </c>
      <c r="E133" s="127">
        <v>15</v>
      </c>
      <c r="F133" s="127">
        <v>1</v>
      </c>
      <c r="G133" s="127"/>
      <c r="H133" s="127"/>
      <c r="I133" s="127"/>
      <c r="J133" s="127">
        <v>1</v>
      </c>
      <c r="K133" s="127"/>
      <c r="L133" s="127">
        <v>6</v>
      </c>
      <c r="M133" s="7"/>
      <c r="N133" s="127"/>
      <c r="O133" s="127">
        <v>5</v>
      </c>
      <c r="P133" s="127">
        <v>1</v>
      </c>
      <c r="Q133" s="127">
        <v>13</v>
      </c>
      <c r="R133" s="127">
        <v>2</v>
      </c>
      <c r="S133" s="127">
        <v>2</v>
      </c>
      <c r="T133" s="127">
        <v>5</v>
      </c>
      <c r="U133" s="127">
        <v>2</v>
      </c>
      <c r="V133" s="86"/>
      <c r="W133" s="88">
        <v>2</v>
      </c>
      <c r="X133" s="5">
        <f t="shared" si="7"/>
        <v>61</v>
      </c>
    </row>
    <row r="134" spans="1:24" s="5" customFormat="1" ht="15" customHeight="1" x14ac:dyDescent="0.3">
      <c r="A134" s="90" t="s">
        <v>30</v>
      </c>
      <c r="B134" s="127"/>
      <c r="C134" s="127">
        <v>2</v>
      </c>
      <c r="D134" s="127">
        <v>2</v>
      </c>
      <c r="E134" s="127">
        <v>1</v>
      </c>
      <c r="F134" s="127"/>
      <c r="G134" s="127"/>
      <c r="H134" s="127"/>
      <c r="I134" s="127"/>
      <c r="J134" s="127"/>
      <c r="K134" s="127"/>
      <c r="L134" s="127">
        <v>2</v>
      </c>
      <c r="M134" s="7"/>
      <c r="N134" s="127"/>
      <c r="O134" s="127"/>
      <c r="P134" s="127"/>
      <c r="Q134" s="127">
        <v>2</v>
      </c>
      <c r="R134" s="127"/>
      <c r="S134" s="127"/>
      <c r="T134" s="127"/>
      <c r="U134" s="127"/>
      <c r="V134" s="88">
        <v>5</v>
      </c>
      <c r="W134" s="86"/>
      <c r="X134" s="5">
        <f t="shared" si="7"/>
        <v>14</v>
      </c>
    </row>
    <row r="135" spans="1:24" s="5" customFormat="1" ht="15" customHeight="1" x14ac:dyDescent="0.3">
      <c r="A135" s="90" t="s">
        <v>34</v>
      </c>
      <c r="B135" s="127">
        <v>37</v>
      </c>
      <c r="C135" s="127">
        <v>6</v>
      </c>
      <c r="D135" s="127">
        <v>15</v>
      </c>
      <c r="E135" s="127">
        <v>86</v>
      </c>
      <c r="F135" s="127">
        <v>19</v>
      </c>
      <c r="G135" s="127">
        <v>1</v>
      </c>
      <c r="H135" s="127">
        <v>2</v>
      </c>
      <c r="I135" s="127"/>
      <c r="J135" s="127">
        <v>10</v>
      </c>
      <c r="K135" s="127">
        <v>2</v>
      </c>
      <c r="L135" s="127">
        <v>35</v>
      </c>
      <c r="M135" s="7"/>
      <c r="N135" s="127"/>
      <c r="O135" s="127">
        <v>7</v>
      </c>
      <c r="P135" s="127">
        <v>8</v>
      </c>
      <c r="Q135" s="127">
        <v>31</v>
      </c>
      <c r="R135" s="127">
        <v>24</v>
      </c>
      <c r="S135" s="127">
        <v>24</v>
      </c>
      <c r="T135" s="127">
        <v>20</v>
      </c>
      <c r="U135" s="88">
        <v>1</v>
      </c>
      <c r="V135" s="86">
        <v>11</v>
      </c>
      <c r="W135" s="86">
        <v>23</v>
      </c>
      <c r="X135" s="5">
        <f t="shared" si="7"/>
        <v>362</v>
      </c>
    </row>
    <row r="136" spans="1:24" s="5" customFormat="1" ht="15" customHeight="1" x14ac:dyDescent="0.3">
      <c r="A136" s="75" t="s">
        <v>50</v>
      </c>
      <c r="B136" s="75">
        <f t="shared" ref="B136:X136" si="8">SUM(B115:B135)</f>
        <v>443</v>
      </c>
      <c r="C136" s="75">
        <f t="shared" si="8"/>
        <v>107</v>
      </c>
      <c r="D136" s="75">
        <f t="shared" si="8"/>
        <v>84</v>
      </c>
      <c r="E136" s="75">
        <f t="shared" si="8"/>
        <v>1106</v>
      </c>
      <c r="F136" s="75">
        <f t="shared" si="8"/>
        <v>143</v>
      </c>
      <c r="G136" s="75">
        <f t="shared" si="8"/>
        <v>1</v>
      </c>
      <c r="H136" s="75">
        <f t="shared" si="8"/>
        <v>13</v>
      </c>
      <c r="I136" s="75">
        <f t="shared" si="8"/>
        <v>1</v>
      </c>
      <c r="J136" s="75">
        <f t="shared" si="8"/>
        <v>55</v>
      </c>
      <c r="K136" s="75">
        <f t="shared" si="8"/>
        <v>9</v>
      </c>
      <c r="L136" s="75">
        <f t="shared" si="8"/>
        <v>301</v>
      </c>
      <c r="M136" s="75">
        <f t="shared" si="8"/>
        <v>3</v>
      </c>
      <c r="N136" s="75">
        <f t="shared" si="8"/>
        <v>3</v>
      </c>
      <c r="O136" s="75">
        <f t="shared" si="8"/>
        <v>211</v>
      </c>
      <c r="P136" s="75">
        <f t="shared" si="8"/>
        <v>75</v>
      </c>
      <c r="Q136" s="75">
        <f t="shared" si="8"/>
        <v>445</v>
      </c>
      <c r="R136" s="75">
        <f t="shared" si="8"/>
        <v>114</v>
      </c>
      <c r="S136" s="75">
        <f t="shared" si="8"/>
        <v>245</v>
      </c>
      <c r="T136" s="75">
        <f t="shared" si="8"/>
        <v>429</v>
      </c>
      <c r="U136" s="75">
        <f t="shared" si="8"/>
        <v>410</v>
      </c>
      <c r="V136" s="75">
        <f t="shared" si="8"/>
        <v>134</v>
      </c>
      <c r="W136" s="75">
        <f t="shared" si="8"/>
        <v>134</v>
      </c>
      <c r="X136" s="75">
        <f t="shared" si="8"/>
        <v>4466</v>
      </c>
    </row>
    <row r="137" spans="1:24" s="5" customFormat="1" ht="15" customHeight="1" x14ac:dyDescent="0.3"/>
    <row r="138" spans="1:24" s="5" customFormat="1" ht="15" customHeight="1" x14ac:dyDescent="0.3"/>
    <row r="139" spans="1:24" s="5" customFormat="1" ht="15" customHeight="1" x14ac:dyDescent="0.3"/>
    <row r="140" spans="1:24" s="5" customFormat="1" ht="15.95" customHeight="1" x14ac:dyDescent="0.3">
      <c r="A140" s="99" t="s">
        <v>128</v>
      </c>
      <c r="B140" s="99" t="s">
        <v>129</v>
      </c>
      <c r="C140" s="100"/>
    </row>
    <row r="141" spans="1:24" s="5" customFormat="1" ht="15.95" customHeight="1" x14ac:dyDescent="0.3">
      <c r="A141" s="99" t="s">
        <v>134</v>
      </c>
      <c r="B141" s="99" t="s">
        <v>135</v>
      </c>
    </row>
    <row r="142" spans="1:24" s="5" customFormat="1" ht="15.95" customHeight="1" x14ac:dyDescent="0.3">
      <c r="A142" s="99" t="s">
        <v>136</v>
      </c>
      <c r="B142" s="99" t="s">
        <v>137</v>
      </c>
      <c r="C142" s="100"/>
    </row>
    <row r="143" spans="1:24" s="5" customFormat="1" ht="15.95" customHeight="1" x14ac:dyDescent="0.3">
      <c r="A143" s="99" t="s">
        <v>130</v>
      </c>
      <c r="B143" s="99" t="s">
        <v>131</v>
      </c>
      <c r="C143" s="100"/>
    </row>
    <row r="144" spans="1:24" s="5" customFormat="1" ht="15.95" customHeight="1" x14ac:dyDescent="0.3">
      <c r="A144" s="99" t="s">
        <v>138</v>
      </c>
      <c r="B144" s="99" t="s">
        <v>139</v>
      </c>
    </row>
    <row r="145" spans="1:3" s="5" customFormat="1" ht="15.95" customHeight="1" x14ac:dyDescent="0.3">
      <c r="A145" s="99" t="s">
        <v>140</v>
      </c>
      <c r="B145" s="99" t="s">
        <v>141</v>
      </c>
    </row>
    <row r="146" spans="1:3" s="5" customFormat="1" ht="15.95" customHeight="1" x14ac:dyDescent="0.3">
      <c r="A146" s="99" t="s">
        <v>142</v>
      </c>
      <c r="B146" s="99" t="s">
        <v>143</v>
      </c>
    </row>
    <row r="147" spans="1:3" s="5" customFormat="1" ht="15.95" customHeight="1" x14ac:dyDescent="0.3">
      <c r="A147" s="99" t="s">
        <v>181</v>
      </c>
      <c r="B147" s="99" t="s">
        <v>144</v>
      </c>
    </row>
    <row r="148" spans="1:3" s="5" customFormat="1" ht="15.95" customHeight="1" x14ac:dyDescent="0.3">
      <c r="A148" s="99" t="s">
        <v>145</v>
      </c>
      <c r="B148" s="99" t="s">
        <v>146</v>
      </c>
    </row>
    <row r="149" spans="1:3" s="5" customFormat="1" ht="15.95" customHeight="1" x14ac:dyDescent="0.3">
      <c r="A149" s="99" t="s">
        <v>148</v>
      </c>
      <c r="B149" s="99" t="s">
        <v>147</v>
      </c>
    </row>
    <row r="150" spans="1:3" s="5" customFormat="1" ht="15.95" customHeight="1" x14ac:dyDescent="0.3">
      <c r="A150" s="99" t="s">
        <v>149</v>
      </c>
      <c r="B150" s="99" t="s">
        <v>150</v>
      </c>
    </row>
    <row r="151" spans="1:3" s="5" customFormat="1" ht="15.95" customHeight="1" x14ac:dyDescent="0.3">
      <c r="A151" s="99" t="s">
        <v>179</v>
      </c>
      <c r="B151" s="99" t="s">
        <v>151</v>
      </c>
    </row>
    <row r="152" spans="1:3" s="5" customFormat="1" ht="15.95" customHeight="1" x14ac:dyDescent="0.3">
      <c r="A152" s="99" t="s">
        <v>106</v>
      </c>
      <c r="B152" s="99" t="s">
        <v>107</v>
      </c>
    </row>
    <row r="153" spans="1:3" s="5" customFormat="1" ht="15.95" customHeight="1" x14ac:dyDescent="0.3">
      <c r="A153" s="99" t="s">
        <v>152</v>
      </c>
      <c r="B153" s="99" t="s">
        <v>153</v>
      </c>
      <c r="C153" s="100"/>
    </row>
    <row r="154" spans="1:3" s="5" customFormat="1" ht="15.95" customHeight="1" x14ac:dyDescent="0.3">
      <c r="A154" s="99" t="s">
        <v>154</v>
      </c>
      <c r="B154" s="99" t="s">
        <v>155</v>
      </c>
    </row>
    <row r="155" spans="1:3" s="5" customFormat="1" ht="15.95" customHeight="1" x14ac:dyDescent="0.3">
      <c r="A155" s="99" t="s">
        <v>132</v>
      </c>
      <c r="B155" s="99" t="s">
        <v>133</v>
      </c>
    </row>
    <row r="156" spans="1:3" s="5" customFormat="1" ht="15.95" customHeight="1" x14ac:dyDescent="0.3">
      <c r="A156" s="99" t="s">
        <v>156</v>
      </c>
      <c r="B156" s="99" t="s">
        <v>157</v>
      </c>
    </row>
    <row r="157" spans="1:3" s="5" customFormat="1" ht="15.95" customHeight="1" x14ac:dyDescent="0.3">
      <c r="A157" s="99" t="s">
        <v>123</v>
      </c>
      <c r="B157" s="99" t="s">
        <v>122</v>
      </c>
    </row>
    <row r="158" spans="1:3" s="5" customFormat="1" ht="15.95" customHeight="1" x14ac:dyDescent="0.3">
      <c r="A158" s="99" t="s">
        <v>159</v>
      </c>
      <c r="B158" s="99" t="s">
        <v>160</v>
      </c>
    </row>
    <row r="159" spans="1:3" s="5" customFormat="1" ht="15.95" customHeight="1" x14ac:dyDescent="0.3">
      <c r="A159" s="99" t="s">
        <v>31</v>
      </c>
      <c r="B159" s="99" t="s">
        <v>108</v>
      </c>
    </row>
    <row r="160" spans="1:3" ht="15.95" customHeight="1" x14ac:dyDescent="0.3">
      <c r="A160" s="99" t="s">
        <v>26</v>
      </c>
      <c r="B160" s="99" t="s">
        <v>109</v>
      </c>
      <c r="C160" s="5"/>
    </row>
    <row r="161" spans="1:3" ht="15.95" customHeight="1" x14ac:dyDescent="0.3">
      <c r="A161" s="99" t="s">
        <v>101</v>
      </c>
      <c r="B161" s="99" t="s">
        <v>110</v>
      </c>
      <c r="C161" s="5"/>
    </row>
    <row r="162" spans="1:3" ht="15.95" customHeight="1" x14ac:dyDescent="0.3">
      <c r="A162" s="99" t="s">
        <v>29</v>
      </c>
      <c r="B162" s="99" t="s">
        <v>111</v>
      </c>
      <c r="C162" s="5"/>
    </row>
    <row r="163" spans="1:3" ht="15.95" customHeight="1" x14ac:dyDescent="0.3">
      <c r="A163" s="99" t="s">
        <v>112</v>
      </c>
      <c r="B163" s="99" t="s">
        <v>113</v>
      </c>
      <c r="C163" s="5"/>
    </row>
    <row r="164" spans="1:3" ht="15.95" customHeight="1" x14ac:dyDescent="0.3">
      <c r="A164" s="99" t="s">
        <v>24</v>
      </c>
      <c r="B164" s="99" t="s">
        <v>114</v>
      </c>
    </row>
    <row r="165" spans="1:3" ht="15.95" customHeight="1" x14ac:dyDescent="0.3">
      <c r="A165" s="99" t="s">
        <v>36</v>
      </c>
      <c r="B165" s="99" t="s">
        <v>53</v>
      </c>
    </row>
    <row r="166" spans="1:3" ht="15.95" customHeight="1" x14ac:dyDescent="0.3">
      <c r="A166" s="99" t="s">
        <v>44</v>
      </c>
      <c r="B166" s="99" t="s">
        <v>115</v>
      </c>
    </row>
    <row r="167" spans="1:3" ht="15.95" customHeight="1" x14ac:dyDescent="0.3">
      <c r="A167" s="99" t="s">
        <v>25</v>
      </c>
      <c r="B167" s="99" t="s">
        <v>116</v>
      </c>
    </row>
    <row r="168" spans="1:3" ht="15.95" customHeight="1" x14ac:dyDescent="0.3">
      <c r="A168" s="99" t="s">
        <v>41</v>
      </c>
      <c r="B168" s="99" t="s">
        <v>117</v>
      </c>
    </row>
    <row r="169" spans="1:3" ht="15.95" customHeight="1" x14ac:dyDescent="0.3">
      <c r="A169" s="99" t="s">
        <v>38</v>
      </c>
      <c r="B169" s="99" t="s">
        <v>118</v>
      </c>
    </row>
    <row r="170" spans="1:3" ht="15.95" customHeight="1" x14ac:dyDescent="0.3">
      <c r="A170" s="99" t="s">
        <v>27</v>
      </c>
      <c r="B170" s="99" t="s">
        <v>119</v>
      </c>
    </row>
    <row r="171" spans="1:3" ht="15.95" customHeight="1" x14ac:dyDescent="0.3">
      <c r="A171" s="99" t="s">
        <v>32</v>
      </c>
      <c r="B171" s="99" t="s">
        <v>61</v>
      </c>
    </row>
    <row r="172" spans="1:3" ht="15.95" customHeight="1" x14ac:dyDescent="0.3">
      <c r="A172" s="99" t="s">
        <v>30</v>
      </c>
      <c r="B172" s="99" t="s">
        <v>120</v>
      </c>
    </row>
    <row r="173" spans="1:3" ht="15.95" customHeight="1" x14ac:dyDescent="0.3">
      <c r="A173" s="99" t="s">
        <v>34</v>
      </c>
      <c r="B173" s="99" t="s">
        <v>121</v>
      </c>
    </row>
    <row r="174" spans="1:3" ht="15.95" customHeight="1" x14ac:dyDescent="0.3">
      <c r="A174" s="99" t="s">
        <v>158</v>
      </c>
      <c r="B174" s="99" t="s">
        <v>122</v>
      </c>
    </row>
    <row r="175" spans="1:3" ht="15.95" customHeight="1" x14ac:dyDescent="0.3">
      <c r="A175" s="99"/>
      <c r="B175" s="99"/>
    </row>
    <row r="176" spans="1:3" ht="15.95" customHeight="1" x14ac:dyDescent="0.3">
      <c r="A176" s="99"/>
      <c r="B176" s="99"/>
    </row>
    <row r="177" spans="1:2" ht="15.95" customHeight="1" x14ac:dyDescent="0.3">
      <c r="A177" s="5" t="s">
        <v>4</v>
      </c>
      <c r="B177" s="5" t="s">
        <v>22</v>
      </c>
    </row>
    <row r="178" spans="1:2" ht="15.95" customHeight="1" x14ac:dyDescent="0.3">
      <c r="A178" s="5" t="s">
        <v>5</v>
      </c>
      <c r="B178" s="5" t="s">
        <v>23</v>
      </c>
    </row>
    <row r="179" spans="1:2" ht="15.95" customHeight="1" x14ac:dyDescent="0.3">
      <c r="A179" s="5" t="s">
        <v>10</v>
      </c>
      <c r="B179" s="5" t="s">
        <v>28</v>
      </c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90"/>
  <sheetViews>
    <sheetView workbookViewId="0">
      <pane xSplit="1" topLeftCell="B1" activePane="topRight" state="frozen"/>
      <selection pane="topRight" activeCell="D1" sqref="D1"/>
    </sheetView>
  </sheetViews>
  <sheetFormatPr defaultRowHeight="13.1" x14ac:dyDescent="0.3"/>
  <cols>
    <col min="1" max="1" width="22.36328125" style="16" customWidth="1"/>
    <col min="2" max="20" width="14.6328125" style="16" customWidth="1"/>
    <col min="21" max="27" width="15" style="16" customWidth="1"/>
    <col min="28" max="260" width="9" style="16"/>
    <col min="261" max="261" width="24.08984375" style="16" customWidth="1"/>
    <col min="262" max="262" width="12.453125" style="16" customWidth="1"/>
    <col min="263" max="263" width="15.7265625" style="16" customWidth="1"/>
    <col min="264" max="264" width="11.7265625" style="16" customWidth="1"/>
    <col min="265" max="265" width="12" style="16" customWidth="1"/>
    <col min="266" max="266" width="14" style="16" customWidth="1"/>
    <col min="267" max="267" width="11.7265625" style="16" customWidth="1"/>
    <col min="268" max="272" width="10" style="16" customWidth="1"/>
    <col min="273" max="273" width="14" style="16" customWidth="1"/>
    <col min="274" max="274" width="14.90625" style="16" customWidth="1"/>
    <col min="275" max="275" width="15.90625" style="16" customWidth="1"/>
    <col min="276" max="276" width="20.36328125" style="16" customWidth="1"/>
    <col min="277" max="516" width="9" style="16"/>
    <col min="517" max="517" width="24.08984375" style="16" customWidth="1"/>
    <col min="518" max="518" width="12.453125" style="16" customWidth="1"/>
    <col min="519" max="519" width="15.7265625" style="16" customWidth="1"/>
    <col min="520" max="520" width="11.7265625" style="16" customWidth="1"/>
    <col min="521" max="521" width="12" style="16" customWidth="1"/>
    <col min="522" max="522" width="14" style="16" customWidth="1"/>
    <col min="523" max="523" width="11.7265625" style="16" customWidth="1"/>
    <col min="524" max="528" width="10" style="16" customWidth="1"/>
    <col min="529" max="529" width="14" style="16" customWidth="1"/>
    <col min="530" max="530" width="14.90625" style="16" customWidth="1"/>
    <col min="531" max="531" width="15.90625" style="16" customWidth="1"/>
    <col min="532" max="532" width="20.36328125" style="16" customWidth="1"/>
    <col min="533" max="772" width="9" style="16"/>
    <col min="773" max="773" width="24.08984375" style="16" customWidth="1"/>
    <col min="774" max="774" width="12.453125" style="16" customWidth="1"/>
    <col min="775" max="775" width="15.7265625" style="16" customWidth="1"/>
    <col min="776" max="776" width="11.7265625" style="16" customWidth="1"/>
    <col min="777" max="777" width="12" style="16" customWidth="1"/>
    <col min="778" max="778" width="14" style="16" customWidth="1"/>
    <col min="779" max="779" width="11.7265625" style="16" customWidth="1"/>
    <col min="780" max="784" width="10" style="16" customWidth="1"/>
    <col min="785" max="785" width="14" style="16" customWidth="1"/>
    <col min="786" max="786" width="14.90625" style="16" customWidth="1"/>
    <col min="787" max="787" width="15.90625" style="16" customWidth="1"/>
    <col min="788" max="788" width="20.36328125" style="16" customWidth="1"/>
    <col min="789" max="1028" width="9" style="16"/>
    <col min="1029" max="1029" width="24.08984375" style="16" customWidth="1"/>
    <col min="1030" max="1030" width="12.453125" style="16" customWidth="1"/>
    <col min="1031" max="1031" width="15.7265625" style="16" customWidth="1"/>
    <col min="1032" max="1032" width="11.7265625" style="16" customWidth="1"/>
    <col min="1033" max="1033" width="12" style="16" customWidth="1"/>
    <col min="1034" max="1034" width="14" style="16" customWidth="1"/>
    <col min="1035" max="1035" width="11.7265625" style="16" customWidth="1"/>
    <col min="1036" max="1040" width="10" style="16" customWidth="1"/>
    <col min="1041" max="1041" width="14" style="16" customWidth="1"/>
    <col min="1042" max="1042" width="14.90625" style="16" customWidth="1"/>
    <col min="1043" max="1043" width="15.90625" style="16" customWidth="1"/>
    <col min="1044" max="1044" width="20.36328125" style="16" customWidth="1"/>
    <col min="1045" max="1284" width="9" style="16"/>
    <col min="1285" max="1285" width="24.08984375" style="16" customWidth="1"/>
    <col min="1286" max="1286" width="12.453125" style="16" customWidth="1"/>
    <col min="1287" max="1287" width="15.7265625" style="16" customWidth="1"/>
    <col min="1288" max="1288" width="11.7265625" style="16" customWidth="1"/>
    <col min="1289" max="1289" width="12" style="16" customWidth="1"/>
    <col min="1290" max="1290" width="14" style="16" customWidth="1"/>
    <col min="1291" max="1291" width="11.7265625" style="16" customWidth="1"/>
    <col min="1292" max="1296" width="10" style="16" customWidth="1"/>
    <col min="1297" max="1297" width="14" style="16" customWidth="1"/>
    <col min="1298" max="1298" width="14.90625" style="16" customWidth="1"/>
    <col min="1299" max="1299" width="15.90625" style="16" customWidth="1"/>
    <col min="1300" max="1300" width="20.36328125" style="16" customWidth="1"/>
    <col min="1301" max="1540" width="9" style="16"/>
    <col min="1541" max="1541" width="24.08984375" style="16" customWidth="1"/>
    <col min="1542" max="1542" width="12.453125" style="16" customWidth="1"/>
    <col min="1543" max="1543" width="15.7265625" style="16" customWidth="1"/>
    <col min="1544" max="1544" width="11.7265625" style="16" customWidth="1"/>
    <col min="1545" max="1545" width="12" style="16" customWidth="1"/>
    <col min="1546" max="1546" width="14" style="16" customWidth="1"/>
    <col min="1547" max="1547" width="11.7265625" style="16" customWidth="1"/>
    <col min="1548" max="1552" width="10" style="16" customWidth="1"/>
    <col min="1553" max="1553" width="14" style="16" customWidth="1"/>
    <col min="1554" max="1554" width="14.90625" style="16" customWidth="1"/>
    <col min="1555" max="1555" width="15.90625" style="16" customWidth="1"/>
    <col min="1556" max="1556" width="20.36328125" style="16" customWidth="1"/>
    <col min="1557" max="1796" width="9" style="16"/>
    <col min="1797" max="1797" width="24.08984375" style="16" customWidth="1"/>
    <col min="1798" max="1798" width="12.453125" style="16" customWidth="1"/>
    <col min="1799" max="1799" width="15.7265625" style="16" customWidth="1"/>
    <col min="1800" max="1800" width="11.7265625" style="16" customWidth="1"/>
    <col min="1801" max="1801" width="12" style="16" customWidth="1"/>
    <col min="1802" max="1802" width="14" style="16" customWidth="1"/>
    <col min="1803" max="1803" width="11.7265625" style="16" customWidth="1"/>
    <col min="1804" max="1808" width="10" style="16" customWidth="1"/>
    <col min="1809" max="1809" width="14" style="16" customWidth="1"/>
    <col min="1810" max="1810" width="14.90625" style="16" customWidth="1"/>
    <col min="1811" max="1811" width="15.90625" style="16" customWidth="1"/>
    <col min="1812" max="1812" width="20.36328125" style="16" customWidth="1"/>
    <col min="1813" max="2052" width="9" style="16"/>
    <col min="2053" max="2053" width="24.08984375" style="16" customWidth="1"/>
    <col min="2054" max="2054" width="12.453125" style="16" customWidth="1"/>
    <col min="2055" max="2055" width="15.7265625" style="16" customWidth="1"/>
    <col min="2056" max="2056" width="11.7265625" style="16" customWidth="1"/>
    <col min="2057" max="2057" width="12" style="16" customWidth="1"/>
    <col min="2058" max="2058" width="14" style="16" customWidth="1"/>
    <col min="2059" max="2059" width="11.7265625" style="16" customWidth="1"/>
    <col min="2060" max="2064" width="10" style="16" customWidth="1"/>
    <col min="2065" max="2065" width="14" style="16" customWidth="1"/>
    <col min="2066" max="2066" width="14.90625" style="16" customWidth="1"/>
    <col min="2067" max="2067" width="15.90625" style="16" customWidth="1"/>
    <col min="2068" max="2068" width="20.36328125" style="16" customWidth="1"/>
    <col min="2069" max="2308" width="9" style="16"/>
    <col min="2309" max="2309" width="24.08984375" style="16" customWidth="1"/>
    <col min="2310" max="2310" width="12.453125" style="16" customWidth="1"/>
    <col min="2311" max="2311" width="15.7265625" style="16" customWidth="1"/>
    <col min="2312" max="2312" width="11.7265625" style="16" customWidth="1"/>
    <col min="2313" max="2313" width="12" style="16" customWidth="1"/>
    <col min="2314" max="2314" width="14" style="16" customWidth="1"/>
    <col min="2315" max="2315" width="11.7265625" style="16" customWidth="1"/>
    <col min="2316" max="2320" width="10" style="16" customWidth="1"/>
    <col min="2321" max="2321" width="14" style="16" customWidth="1"/>
    <col min="2322" max="2322" width="14.90625" style="16" customWidth="1"/>
    <col min="2323" max="2323" width="15.90625" style="16" customWidth="1"/>
    <col min="2324" max="2324" width="20.36328125" style="16" customWidth="1"/>
    <col min="2325" max="2564" width="9" style="16"/>
    <col min="2565" max="2565" width="24.08984375" style="16" customWidth="1"/>
    <col min="2566" max="2566" width="12.453125" style="16" customWidth="1"/>
    <col min="2567" max="2567" width="15.7265625" style="16" customWidth="1"/>
    <col min="2568" max="2568" width="11.7265625" style="16" customWidth="1"/>
    <col min="2569" max="2569" width="12" style="16" customWidth="1"/>
    <col min="2570" max="2570" width="14" style="16" customWidth="1"/>
    <col min="2571" max="2571" width="11.7265625" style="16" customWidth="1"/>
    <col min="2572" max="2576" width="10" style="16" customWidth="1"/>
    <col min="2577" max="2577" width="14" style="16" customWidth="1"/>
    <col min="2578" max="2578" width="14.90625" style="16" customWidth="1"/>
    <col min="2579" max="2579" width="15.90625" style="16" customWidth="1"/>
    <col min="2580" max="2580" width="20.36328125" style="16" customWidth="1"/>
    <col min="2581" max="2820" width="9" style="16"/>
    <col min="2821" max="2821" width="24.08984375" style="16" customWidth="1"/>
    <col min="2822" max="2822" width="12.453125" style="16" customWidth="1"/>
    <col min="2823" max="2823" width="15.7265625" style="16" customWidth="1"/>
    <col min="2824" max="2824" width="11.7265625" style="16" customWidth="1"/>
    <col min="2825" max="2825" width="12" style="16" customWidth="1"/>
    <col min="2826" max="2826" width="14" style="16" customWidth="1"/>
    <col min="2827" max="2827" width="11.7265625" style="16" customWidth="1"/>
    <col min="2828" max="2832" width="10" style="16" customWidth="1"/>
    <col min="2833" max="2833" width="14" style="16" customWidth="1"/>
    <col min="2834" max="2834" width="14.90625" style="16" customWidth="1"/>
    <col min="2835" max="2835" width="15.90625" style="16" customWidth="1"/>
    <col min="2836" max="2836" width="20.36328125" style="16" customWidth="1"/>
    <col min="2837" max="3076" width="9" style="16"/>
    <col min="3077" max="3077" width="24.08984375" style="16" customWidth="1"/>
    <col min="3078" max="3078" width="12.453125" style="16" customWidth="1"/>
    <col min="3079" max="3079" width="15.7265625" style="16" customWidth="1"/>
    <col min="3080" max="3080" width="11.7265625" style="16" customWidth="1"/>
    <col min="3081" max="3081" width="12" style="16" customWidth="1"/>
    <col min="3082" max="3082" width="14" style="16" customWidth="1"/>
    <col min="3083" max="3083" width="11.7265625" style="16" customWidth="1"/>
    <col min="3084" max="3088" width="10" style="16" customWidth="1"/>
    <col min="3089" max="3089" width="14" style="16" customWidth="1"/>
    <col min="3090" max="3090" width="14.90625" style="16" customWidth="1"/>
    <col min="3091" max="3091" width="15.90625" style="16" customWidth="1"/>
    <col min="3092" max="3092" width="20.36328125" style="16" customWidth="1"/>
    <col min="3093" max="3332" width="9" style="16"/>
    <col min="3333" max="3333" width="24.08984375" style="16" customWidth="1"/>
    <col min="3334" max="3334" width="12.453125" style="16" customWidth="1"/>
    <col min="3335" max="3335" width="15.7265625" style="16" customWidth="1"/>
    <col min="3336" max="3336" width="11.7265625" style="16" customWidth="1"/>
    <col min="3337" max="3337" width="12" style="16" customWidth="1"/>
    <col min="3338" max="3338" width="14" style="16" customWidth="1"/>
    <col min="3339" max="3339" width="11.7265625" style="16" customWidth="1"/>
    <col min="3340" max="3344" width="10" style="16" customWidth="1"/>
    <col min="3345" max="3345" width="14" style="16" customWidth="1"/>
    <col min="3346" max="3346" width="14.90625" style="16" customWidth="1"/>
    <col min="3347" max="3347" width="15.90625" style="16" customWidth="1"/>
    <col min="3348" max="3348" width="20.36328125" style="16" customWidth="1"/>
    <col min="3349" max="3588" width="9" style="16"/>
    <col min="3589" max="3589" width="24.08984375" style="16" customWidth="1"/>
    <col min="3590" max="3590" width="12.453125" style="16" customWidth="1"/>
    <col min="3591" max="3591" width="15.7265625" style="16" customWidth="1"/>
    <col min="3592" max="3592" width="11.7265625" style="16" customWidth="1"/>
    <col min="3593" max="3593" width="12" style="16" customWidth="1"/>
    <col min="3594" max="3594" width="14" style="16" customWidth="1"/>
    <col min="3595" max="3595" width="11.7265625" style="16" customWidth="1"/>
    <col min="3596" max="3600" width="10" style="16" customWidth="1"/>
    <col min="3601" max="3601" width="14" style="16" customWidth="1"/>
    <col min="3602" max="3602" width="14.90625" style="16" customWidth="1"/>
    <col min="3603" max="3603" width="15.90625" style="16" customWidth="1"/>
    <col min="3604" max="3604" width="20.36328125" style="16" customWidth="1"/>
    <col min="3605" max="3844" width="9" style="16"/>
    <col min="3845" max="3845" width="24.08984375" style="16" customWidth="1"/>
    <col min="3846" max="3846" width="12.453125" style="16" customWidth="1"/>
    <col min="3847" max="3847" width="15.7265625" style="16" customWidth="1"/>
    <col min="3848" max="3848" width="11.7265625" style="16" customWidth="1"/>
    <col min="3849" max="3849" width="12" style="16" customWidth="1"/>
    <col min="3850" max="3850" width="14" style="16" customWidth="1"/>
    <col min="3851" max="3851" width="11.7265625" style="16" customWidth="1"/>
    <col min="3852" max="3856" width="10" style="16" customWidth="1"/>
    <col min="3857" max="3857" width="14" style="16" customWidth="1"/>
    <col min="3858" max="3858" width="14.90625" style="16" customWidth="1"/>
    <col min="3859" max="3859" width="15.90625" style="16" customWidth="1"/>
    <col min="3860" max="3860" width="20.36328125" style="16" customWidth="1"/>
    <col min="3861" max="4100" width="9" style="16"/>
    <col min="4101" max="4101" width="24.08984375" style="16" customWidth="1"/>
    <col min="4102" max="4102" width="12.453125" style="16" customWidth="1"/>
    <col min="4103" max="4103" width="15.7265625" style="16" customWidth="1"/>
    <col min="4104" max="4104" width="11.7265625" style="16" customWidth="1"/>
    <col min="4105" max="4105" width="12" style="16" customWidth="1"/>
    <col min="4106" max="4106" width="14" style="16" customWidth="1"/>
    <col min="4107" max="4107" width="11.7265625" style="16" customWidth="1"/>
    <col min="4108" max="4112" width="10" style="16" customWidth="1"/>
    <col min="4113" max="4113" width="14" style="16" customWidth="1"/>
    <col min="4114" max="4114" width="14.90625" style="16" customWidth="1"/>
    <col min="4115" max="4115" width="15.90625" style="16" customWidth="1"/>
    <col min="4116" max="4116" width="20.36328125" style="16" customWidth="1"/>
    <col min="4117" max="4356" width="9" style="16"/>
    <col min="4357" max="4357" width="24.08984375" style="16" customWidth="1"/>
    <col min="4358" max="4358" width="12.453125" style="16" customWidth="1"/>
    <col min="4359" max="4359" width="15.7265625" style="16" customWidth="1"/>
    <col min="4360" max="4360" width="11.7265625" style="16" customWidth="1"/>
    <col min="4361" max="4361" width="12" style="16" customWidth="1"/>
    <col min="4362" max="4362" width="14" style="16" customWidth="1"/>
    <col min="4363" max="4363" width="11.7265625" style="16" customWidth="1"/>
    <col min="4364" max="4368" width="10" style="16" customWidth="1"/>
    <col min="4369" max="4369" width="14" style="16" customWidth="1"/>
    <col min="4370" max="4370" width="14.90625" style="16" customWidth="1"/>
    <col min="4371" max="4371" width="15.90625" style="16" customWidth="1"/>
    <col min="4372" max="4372" width="20.36328125" style="16" customWidth="1"/>
    <col min="4373" max="4612" width="9" style="16"/>
    <col min="4613" max="4613" width="24.08984375" style="16" customWidth="1"/>
    <col min="4614" max="4614" width="12.453125" style="16" customWidth="1"/>
    <col min="4615" max="4615" width="15.7265625" style="16" customWidth="1"/>
    <col min="4616" max="4616" width="11.7265625" style="16" customWidth="1"/>
    <col min="4617" max="4617" width="12" style="16" customWidth="1"/>
    <col min="4618" max="4618" width="14" style="16" customWidth="1"/>
    <col min="4619" max="4619" width="11.7265625" style="16" customWidth="1"/>
    <col min="4620" max="4624" width="10" style="16" customWidth="1"/>
    <col min="4625" max="4625" width="14" style="16" customWidth="1"/>
    <col min="4626" max="4626" width="14.90625" style="16" customWidth="1"/>
    <col min="4627" max="4627" width="15.90625" style="16" customWidth="1"/>
    <col min="4628" max="4628" width="20.36328125" style="16" customWidth="1"/>
    <col min="4629" max="4868" width="9" style="16"/>
    <col min="4869" max="4869" width="24.08984375" style="16" customWidth="1"/>
    <col min="4870" max="4870" width="12.453125" style="16" customWidth="1"/>
    <col min="4871" max="4871" width="15.7265625" style="16" customWidth="1"/>
    <col min="4872" max="4872" width="11.7265625" style="16" customWidth="1"/>
    <col min="4873" max="4873" width="12" style="16" customWidth="1"/>
    <col min="4874" max="4874" width="14" style="16" customWidth="1"/>
    <col min="4875" max="4875" width="11.7265625" style="16" customWidth="1"/>
    <col min="4876" max="4880" width="10" style="16" customWidth="1"/>
    <col min="4881" max="4881" width="14" style="16" customWidth="1"/>
    <col min="4882" max="4882" width="14.90625" style="16" customWidth="1"/>
    <col min="4883" max="4883" width="15.90625" style="16" customWidth="1"/>
    <col min="4884" max="4884" width="20.36328125" style="16" customWidth="1"/>
    <col min="4885" max="5124" width="9" style="16"/>
    <col min="5125" max="5125" width="24.08984375" style="16" customWidth="1"/>
    <col min="5126" max="5126" width="12.453125" style="16" customWidth="1"/>
    <col min="5127" max="5127" width="15.7265625" style="16" customWidth="1"/>
    <col min="5128" max="5128" width="11.7265625" style="16" customWidth="1"/>
    <col min="5129" max="5129" width="12" style="16" customWidth="1"/>
    <col min="5130" max="5130" width="14" style="16" customWidth="1"/>
    <col min="5131" max="5131" width="11.7265625" style="16" customWidth="1"/>
    <col min="5132" max="5136" width="10" style="16" customWidth="1"/>
    <col min="5137" max="5137" width="14" style="16" customWidth="1"/>
    <col min="5138" max="5138" width="14.90625" style="16" customWidth="1"/>
    <col min="5139" max="5139" width="15.90625" style="16" customWidth="1"/>
    <col min="5140" max="5140" width="20.36328125" style="16" customWidth="1"/>
    <col min="5141" max="5380" width="9" style="16"/>
    <col min="5381" max="5381" width="24.08984375" style="16" customWidth="1"/>
    <col min="5382" max="5382" width="12.453125" style="16" customWidth="1"/>
    <col min="5383" max="5383" width="15.7265625" style="16" customWidth="1"/>
    <col min="5384" max="5384" width="11.7265625" style="16" customWidth="1"/>
    <col min="5385" max="5385" width="12" style="16" customWidth="1"/>
    <col min="5386" max="5386" width="14" style="16" customWidth="1"/>
    <col min="5387" max="5387" width="11.7265625" style="16" customWidth="1"/>
    <col min="5388" max="5392" width="10" style="16" customWidth="1"/>
    <col min="5393" max="5393" width="14" style="16" customWidth="1"/>
    <col min="5394" max="5394" width="14.90625" style="16" customWidth="1"/>
    <col min="5395" max="5395" width="15.90625" style="16" customWidth="1"/>
    <col min="5396" max="5396" width="20.36328125" style="16" customWidth="1"/>
    <col min="5397" max="5636" width="9" style="16"/>
    <col min="5637" max="5637" width="24.08984375" style="16" customWidth="1"/>
    <col min="5638" max="5638" width="12.453125" style="16" customWidth="1"/>
    <col min="5639" max="5639" width="15.7265625" style="16" customWidth="1"/>
    <col min="5640" max="5640" width="11.7265625" style="16" customWidth="1"/>
    <col min="5641" max="5641" width="12" style="16" customWidth="1"/>
    <col min="5642" max="5642" width="14" style="16" customWidth="1"/>
    <col min="5643" max="5643" width="11.7265625" style="16" customWidth="1"/>
    <col min="5644" max="5648" width="10" style="16" customWidth="1"/>
    <col min="5649" max="5649" width="14" style="16" customWidth="1"/>
    <col min="5650" max="5650" width="14.90625" style="16" customWidth="1"/>
    <col min="5651" max="5651" width="15.90625" style="16" customWidth="1"/>
    <col min="5652" max="5652" width="20.36328125" style="16" customWidth="1"/>
    <col min="5653" max="5892" width="9" style="16"/>
    <col min="5893" max="5893" width="24.08984375" style="16" customWidth="1"/>
    <col min="5894" max="5894" width="12.453125" style="16" customWidth="1"/>
    <col min="5895" max="5895" width="15.7265625" style="16" customWidth="1"/>
    <col min="5896" max="5896" width="11.7265625" style="16" customWidth="1"/>
    <col min="5897" max="5897" width="12" style="16" customWidth="1"/>
    <col min="5898" max="5898" width="14" style="16" customWidth="1"/>
    <col min="5899" max="5899" width="11.7265625" style="16" customWidth="1"/>
    <col min="5900" max="5904" width="10" style="16" customWidth="1"/>
    <col min="5905" max="5905" width="14" style="16" customWidth="1"/>
    <col min="5906" max="5906" width="14.90625" style="16" customWidth="1"/>
    <col min="5907" max="5907" width="15.90625" style="16" customWidth="1"/>
    <col min="5908" max="5908" width="20.36328125" style="16" customWidth="1"/>
    <col min="5909" max="6148" width="9" style="16"/>
    <col min="6149" max="6149" width="24.08984375" style="16" customWidth="1"/>
    <col min="6150" max="6150" width="12.453125" style="16" customWidth="1"/>
    <col min="6151" max="6151" width="15.7265625" style="16" customWidth="1"/>
    <col min="6152" max="6152" width="11.7265625" style="16" customWidth="1"/>
    <col min="6153" max="6153" width="12" style="16" customWidth="1"/>
    <col min="6154" max="6154" width="14" style="16" customWidth="1"/>
    <col min="6155" max="6155" width="11.7265625" style="16" customWidth="1"/>
    <col min="6156" max="6160" width="10" style="16" customWidth="1"/>
    <col min="6161" max="6161" width="14" style="16" customWidth="1"/>
    <col min="6162" max="6162" width="14.90625" style="16" customWidth="1"/>
    <col min="6163" max="6163" width="15.90625" style="16" customWidth="1"/>
    <col min="6164" max="6164" width="20.36328125" style="16" customWidth="1"/>
    <col min="6165" max="6404" width="9" style="16"/>
    <col min="6405" max="6405" width="24.08984375" style="16" customWidth="1"/>
    <col min="6406" max="6406" width="12.453125" style="16" customWidth="1"/>
    <col min="6407" max="6407" width="15.7265625" style="16" customWidth="1"/>
    <col min="6408" max="6408" width="11.7265625" style="16" customWidth="1"/>
    <col min="6409" max="6409" width="12" style="16" customWidth="1"/>
    <col min="6410" max="6410" width="14" style="16" customWidth="1"/>
    <col min="6411" max="6411" width="11.7265625" style="16" customWidth="1"/>
    <col min="6412" max="6416" width="10" style="16" customWidth="1"/>
    <col min="6417" max="6417" width="14" style="16" customWidth="1"/>
    <col min="6418" max="6418" width="14.90625" style="16" customWidth="1"/>
    <col min="6419" max="6419" width="15.90625" style="16" customWidth="1"/>
    <col min="6420" max="6420" width="20.36328125" style="16" customWidth="1"/>
    <col min="6421" max="6660" width="9" style="16"/>
    <col min="6661" max="6661" width="24.08984375" style="16" customWidth="1"/>
    <col min="6662" max="6662" width="12.453125" style="16" customWidth="1"/>
    <col min="6663" max="6663" width="15.7265625" style="16" customWidth="1"/>
    <col min="6664" max="6664" width="11.7265625" style="16" customWidth="1"/>
    <col min="6665" max="6665" width="12" style="16" customWidth="1"/>
    <col min="6666" max="6666" width="14" style="16" customWidth="1"/>
    <col min="6667" max="6667" width="11.7265625" style="16" customWidth="1"/>
    <col min="6668" max="6672" width="10" style="16" customWidth="1"/>
    <col min="6673" max="6673" width="14" style="16" customWidth="1"/>
    <col min="6674" max="6674" width="14.90625" style="16" customWidth="1"/>
    <col min="6675" max="6675" width="15.90625" style="16" customWidth="1"/>
    <col min="6676" max="6676" width="20.36328125" style="16" customWidth="1"/>
    <col min="6677" max="6916" width="9" style="16"/>
    <col min="6917" max="6917" width="24.08984375" style="16" customWidth="1"/>
    <col min="6918" max="6918" width="12.453125" style="16" customWidth="1"/>
    <col min="6919" max="6919" width="15.7265625" style="16" customWidth="1"/>
    <col min="6920" max="6920" width="11.7265625" style="16" customWidth="1"/>
    <col min="6921" max="6921" width="12" style="16" customWidth="1"/>
    <col min="6922" max="6922" width="14" style="16" customWidth="1"/>
    <col min="6923" max="6923" width="11.7265625" style="16" customWidth="1"/>
    <col min="6924" max="6928" width="10" style="16" customWidth="1"/>
    <col min="6929" max="6929" width="14" style="16" customWidth="1"/>
    <col min="6930" max="6930" width="14.90625" style="16" customWidth="1"/>
    <col min="6931" max="6931" width="15.90625" style="16" customWidth="1"/>
    <col min="6932" max="6932" width="20.36328125" style="16" customWidth="1"/>
    <col min="6933" max="7172" width="9" style="16"/>
    <col min="7173" max="7173" width="24.08984375" style="16" customWidth="1"/>
    <col min="7174" max="7174" width="12.453125" style="16" customWidth="1"/>
    <col min="7175" max="7175" width="15.7265625" style="16" customWidth="1"/>
    <col min="7176" max="7176" width="11.7265625" style="16" customWidth="1"/>
    <col min="7177" max="7177" width="12" style="16" customWidth="1"/>
    <col min="7178" max="7178" width="14" style="16" customWidth="1"/>
    <col min="7179" max="7179" width="11.7265625" style="16" customWidth="1"/>
    <col min="7180" max="7184" width="10" style="16" customWidth="1"/>
    <col min="7185" max="7185" width="14" style="16" customWidth="1"/>
    <col min="7186" max="7186" width="14.90625" style="16" customWidth="1"/>
    <col min="7187" max="7187" width="15.90625" style="16" customWidth="1"/>
    <col min="7188" max="7188" width="20.36328125" style="16" customWidth="1"/>
    <col min="7189" max="7428" width="9" style="16"/>
    <col min="7429" max="7429" width="24.08984375" style="16" customWidth="1"/>
    <col min="7430" max="7430" width="12.453125" style="16" customWidth="1"/>
    <col min="7431" max="7431" width="15.7265625" style="16" customWidth="1"/>
    <col min="7432" max="7432" width="11.7265625" style="16" customWidth="1"/>
    <col min="7433" max="7433" width="12" style="16" customWidth="1"/>
    <col min="7434" max="7434" width="14" style="16" customWidth="1"/>
    <col min="7435" max="7435" width="11.7265625" style="16" customWidth="1"/>
    <col min="7436" max="7440" width="10" style="16" customWidth="1"/>
    <col min="7441" max="7441" width="14" style="16" customWidth="1"/>
    <col min="7442" max="7442" width="14.90625" style="16" customWidth="1"/>
    <col min="7443" max="7443" width="15.90625" style="16" customWidth="1"/>
    <col min="7444" max="7444" width="20.36328125" style="16" customWidth="1"/>
    <col min="7445" max="7684" width="9" style="16"/>
    <col min="7685" max="7685" width="24.08984375" style="16" customWidth="1"/>
    <col min="7686" max="7686" width="12.453125" style="16" customWidth="1"/>
    <col min="7687" max="7687" width="15.7265625" style="16" customWidth="1"/>
    <col min="7688" max="7688" width="11.7265625" style="16" customWidth="1"/>
    <col min="7689" max="7689" width="12" style="16" customWidth="1"/>
    <col min="7690" max="7690" width="14" style="16" customWidth="1"/>
    <col min="7691" max="7691" width="11.7265625" style="16" customWidth="1"/>
    <col min="7692" max="7696" width="10" style="16" customWidth="1"/>
    <col min="7697" max="7697" width="14" style="16" customWidth="1"/>
    <col min="7698" max="7698" width="14.90625" style="16" customWidth="1"/>
    <col min="7699" max="7699" width="15.90625" style="16" customWidth="1"/>
    <col min="7700" max="7700" width="20.36328125" style="16" customWidth="1"/>
    <col min="7701" max="7940" width="9" style="16"/>
    <col min="7941" max="7941" width="24.08984375" style="16" customWidth="1"/>
    <col min="7942" max="7942" width="12.453125" style="16" customWidth="1"/>
    <col min="7943" max="7943" width="15.7265625" style="16" customWidth="1"/>
    <col min="7944" max="7944" width="11.7265625" style="16" customWidth="1"/>
    <col min="7945" max="7945" width="12" style="16" customWidth="1"/>
    <col min="7946" max="7946" width="14" style="16" customWidth="1"/>
    <col min="7947" max="7947" width="11.7265625" style="16" customWidth="1"/>
    <col min="7948" max="7952" width="10" style="16" customWidth="1"/>
    <col min="7953" max="7953" width="14" style="16" customWidth="1"/>
    <col min="7954" max="7954" width="14.90625" style="16" customWidth="1"/>
    <col min="7955" max="7955" width="15.90625" style="16" customWidth="1"/>
    <col min="7956" max="7956" width="20.36328125" style="16" customWidth="1"/>
    <col min="7957" max="8196" width="9" style="16"/>
    <col min="8197" max="8197" width="24.08984375" style="16" customWidth="1"/>
    <col min="8198" max="8198" width="12.453125" style="16" customWidth="1"/>
    <col min="8199" max="8199" width="15.7265625" style="16" customWidth="1"/>
    <col min="8200" max="8200" width="11.7265625" style="16" customWidth="1"/>
    <col min="8201" max="8201" width="12" style="16" customWidth="1"/>
    <col min="8202" max="8202" width="14" style="16" customWidth="1"/>
    <col min="8203" max="8203" width="11.7265625" style="16" customWidth="1"/>
    <col min="8204" max="8208" width="10" style="16" customWidth="1"/>
    <col min="8209" max="8209" width="14" style="16" customWidth="1"/>
    <col min="8210" max="8210" width="14.90625" style="16" customWidth="1"/>
    <col min="8211" max="8211" width="15.90625" style="16" customWidth="1"/>
    <col min="8212" max="8212" width="20.36328125" style="16" customWidth="1"/>
    <col min="8213" max="8452" width="9" style="16"/>
    <col min="8453" max="8453" width="24.08984375" style="16" customWidth="1"/>
    <col min="8454" max="8454" width="12.453125" style="16" customWidth="1"/>
    <col min="8455" max="8455" width="15.7265625" style="16" customWidth="1"/>
    <col min="8456" max="8456" width="11.7265625" style="16" customWidth="1"/>
    <col min="8457" max="8457" width="12" style="16" customWidth="1"/>
    <col min="8458" max="8458" width="14" style="16" customWidth="1"/>
    <col min="8459" max="8459" width="11.7265625" style="16" customWidth="1"/>
    <col min="8460" max="8464" width="10" style="16" customWidth="1"/>
    <col min="8465" max="8465" width="14" style="16" customWidth="1"/>
    <col min="8466" max="8466" width="14.90625" style="16" customWidth="1"/>
    <col min="8467" max="8467" width="15.90625" style="16" customWidth="1"/>
    <col min="8468" max="8468" width="20.36328125" style="16" customWidth="1"/>
    <col min="8469" max="8708" width="9" style="16"/>
    <col min="8709" max="8709" width="24.08984375" style="16" customWidth="1"/>
    <col min="8710" max="8710" width="12.453125" style="16" customWidth="1"/>
    <col min="8711" max="8711" width="15.7265625" style="16" customWidth="1"/>
    <col min="8712" max="8712" width="11.7265625" style="16" customWidth="1"/>
    <col min="8713" max="8713" width="12" style="16" customWidth="1"/>
    <col min="8714" max="8714" width="14" style="16" customWidth="1"/>
    <col min="8715" max="8715" width="11.7265625" style="16" customWidth="1"/>
    <col min="8716" max="8720" width="10" style="16" customWidth="1"/>
    <col min="8721" max="8721" width="14" style="16" customWidth="1"/>
    <col min="8722" max="8722" width="14.90625" style="16" customWidth="1"/>
    <col min="8723" max="8723" width="15.90625" style="16" customWidth="1"/>
    <col min="8724" max="8724" width="20.36328125" style="16" customWidth="1"/>
    <col min="8725" max="8964" width="9" style="16"/>
    <col min="8965" max="8965" width="24.08984375" style="16" customWidth="1"/>
    <col min="8966" max="8966" width="12.453125" style="16" customWidth="1"/>
    <col min="8967" max="8967" width="15.7265625" style="16" customWidth="1"/>
    <col min="8968" max="8968" width="11.7265625" style="16" customWidth="1"/>
    <col min="8969" max="8969" width="12" style="16" customWidth="1"/>
    <col min="8970" max="8970" width="14" style="16" customWidth="1"/>
    <col min="8971" max="8971" width="11.7265625" style="16" customWidth="1"/>
    <col min="8972" max="8976" width="10" style="16" customWidth="1"/>
    <col min="8977" max="8977" width="14" style="16" customWidth="1"/>
    <col min="8978" max="8978" width="14.90625" style="16" customWidth="1"/>
    <col min="8979" max="8979" width="15.90625" style="16" customWidth="1"/>
    <col min="8980" max="8980" width="20.36328125" style="16" customWidth="1"/>
    <col min="8981" max="9220" width="9" style="16"/>
    <col min="9221" max="9221" width="24.08984375" style="16" customWidth="1"/>
    <col min="9222" max="9222" width="12.453125" style="16" customWidth="1"/>
    <col min="9223" max="9223" width="15.7265625" style="16" customWidth="1"/>
    <col min="9224" max="9224" width="11.7265625" style="16" customWidth="1"/>
    <col min="9225" max="9225" width="12" style="16" customWidth="1"/>
    <col min="9226" max="9226" width="14" style="16" customWidth="1"/>
    <col min="9227" max="9227" width="11.7265625" style="16" customWidth="1"/>
    <col min="9228" max="9232" width="10" style="16" customWidth="1"/>
    <col min="9233" max="9233" width="14" style="16" customWidth="1"/>
    <col min="9234" max="9234" width="14.90625" style="16" customWidth="1"/>
    <col min="9235" max="9235" width="15.90625" style="16" customWidth="1"/>
    <col min="9236" max="9236" width="20.36328125" style="16" customWidth="1"/>
    <col min="9237" max="9476" width="9" style="16"/>
    <col min="9477" max="9477" width="24.08984375" style="16" customWidth="1"/>
    <col min="9478" max="9478" width="12.453125" style="16" customWidth="1"/>
    <col min="9479" max="9479" width="15.7265625" style="16" customWidth="1"/>
    <col min="9480" max="9480" width="11.7265625" style="16" customWidth="1"/>
    <col min="9481" max="9481" width="12" style="16" customWidth="1"/>
    <col min="9482" max="9482" width="14" style="16" customWidth="1"/>
    <col min="9483" max="9483" width="11.7265625" style="16" customWidth="1"/>
    <col min="9484" max="9488" width="10" style="16" customWidth="1"/>
    <col min="9489" max="9489" width="14" style="16" customWidth="1"/>
    <col min="9490" max="9490" width="14.90625" style="16" customWidth="1"/>
    <col min="9491" max="9491" width="15.90625" style="16" customWidth="1"/>
    <col min="9492" max="9492" width="20.36328125" style="16" customWidth="1"/>
    <col min="9493" max="9732" width="9" style="16"/>
    <col min="9733" max="9733" width="24.08984375" style="16" customWidth="1"/>
    <col min="9734" max="9734" width="12.453125" style="16" customWidth="1"/>
    <col min="9735" max="9735" width="15.7265625" style="16" customWidth="1"/>
    <col min="9736" max="9736" width="11.7265625" style="16" customWidth="1"/>
    <col min="9737" max="9737" width="12" style="16" customWidth="1"/>
    <col min="9738" max="9738" width="14" style="16" customWidth="1"/>
    <col min="9739" max="9739" width="11.7265625" style="16" customWidth="1"/>
    <col min="9740" max="9744" width="10" style="16" customWidth="1"/>
    <col min="9745" max="9745" width="14" style="16" customWidth="1"/>
    <col min="9746" max="9746" width="14.90625" style="16" customWidth="1"/>
    <col min="9747" max="9747" width="15.90625" style="16" customWidth="1"/>
    <col min="9748" max="9748" width="20.36328125" style="16" customWidth="1"/>
    <col min="9749" max="9988" width="9" style="16"/>
    <col min="9989" max="9989" width="24.08984375" style="16" customWidth="1"/>
    <col min="9990" max="9990" width="12.453125" style="16" customWidth="1"/>
    <col min="9991" max="9991" width="15.7265625" style="16" customWidth="1"/>
    <col min="9992" max="9992" width="11.7265625" style="16" customWidth="1"/>
    <col min="9993" max="9993" width="12" style="16" customWidth="1"/>
    <col min="9994" max="9994" width="14" style="16" customWidth="1"/>
    <col min="9995" max="9995" width="11.7265625" style="16" customWidth="1"/>
    <col min="9996" max="10000" width="10" style="16" customWidth="1"/>
    <col min="10001" max="10001" width="14" style="16" customWidth="1"/>
    <col min="10002" max="10002" width="14.90625" style="16" customWidth="1"/>
    <col min="10003" max="10003" width="15.90625" style="16" customWidth="1"/>
    <col min="10004" max="10004" width="20.36328125" style="16" customWidth="1"/>
    <col min="10005" max="10244" width="9" style="16"/>
    <col min="10245" max="10245" width="24.08984375" style="16" customWidth="1"/>
    <col min="10246" max="10246" width="12.453125" style="16" customWidth="1"/>
    <col min="10247" max="10247" width="15.7265625" style="16" customWidth="1"/>
    <col min="10248" max="10248" width="11.7265625" style="16" customWidth="1"/>
    <col min="10249" max="10249" width="12" style="16" customWidth="1"/>
    <col min="10250" max="10250" width="14" style="16" customWidth="1"/>
    <col min="10251" max="10251" width="11.7265625" style="16" customWidth="1"/>
    <col min="10252" max="10256" width="10" style="16" customWidth="1"/>
    <col min="10257" max="10257" width="14" style="16" customWidth="1"/>
    <col min="10258" max="10258" width="14.90625" style="16" customWidth="1"/>
    <col min="10259" max="10259" width="15.90625" style="16" customWidth="1"/>
    <col min="10260" max="10260" width="20.36328125" style="16" customWidth="1"/>
    <col min="10261" max="10500" width="9" style="16"/>
    <col min="10501" max="10501" width="24.08984375" style="16" customWidth="1"/>
    <col min="10502" max="10502" width="12.453125" style="16" customWidth="1"/>
    <col min="10503" max="10503" width="15.7265625" style="16" customWidth="1"/>
    <col min="10504" max="10504" width="11.7265625" style="16" customWidth="1"/>
    <col min="10505" max="10505" width="12" style="16" customWidth="1"/>
    <col min="10506" max="10506" width="14" style="16" customWidth="1"/>
    <col min="10507" max="10507" width="11.7265625" style="16" customWidth="1"/>
    <col min="10508" max="10512" width="10" style="16" customWidth="1"/>
    <col min="10513" max="10513" width="14" style="16" customWidth="1"/>
    <col min="10514" max="10514" width="14.90625" style="16" customWidth="1"/>
    <col min="10515" max="10515" width="15.90625" style="16" customWidth="1"/>
    <col min="10516" max="10516" width="20.36328125" style="16" customWidth="1"/>
    <col min="10517" max="10756" width="9" style="16"/>
    <col min="10757" max="10757" width="24.08984375" style="16" customWidth="1"/>
    <col min="10758" max="10758" width="12.453125" style="16" customWidth="1"/>
    <col min="10759" max="10759" width="15.7265625" style="16" customWidth="1"/>
    <col min="10760" max="10760" width="11.7265625" style="16" customWidth="1"/>
    <col min="10761" max="10761" width="12" style="16" customWidth="1"/>
    <col min="10762" max="10762" width="14" style="16" customWidth="1"/>
    <col min="10763" max="10763" width="11.7265625" style="16" customWidth="1"/>
    <col min="10764" max="10768" width="10" style="16" customWidth="1"/>
    <col min="10769" max="10769" width="14" style="16" customWidth="1"/>
    <col min="10770" max="10770" width="14.90625" style="16" customWidth="1"/>
    <col min="10771" max="10771" width="15.90625" style="16" customWidth="1"/>
    <col min="10772" max="10772" width="20.36328125" style="16" customWidth="1"/>
    <col min="10773" max="11012" width="9" style="16"/>
    <col min="11013" max="11013" width="24.08984375" style="16" customWidth="1"/>
    <col min="11014" max="11014" width="12.453125" style="16" customWidth="1"/>
    <col min="11015" max="11015" width="15.7265625" style="16" customWidth="1"/>
    <col min="11016" max="11016" width="11.7265625" style="16" customWidth="1"/>
    <col min="11017" max="11017" width="12" style="16" customWidth="1"/>
    <col min="11018" max="11018" width="14" style="16" customWidth="1"/>
    <col min="11019" max="11019" width="11.7265625" style="16" customWidth="1"/>
    <col min="11020" max="11024" width="10" style="16" customWidth="1"/>
    <col min="11025" max="11025" width="14" style="16" customWidth="1"/>
    <col min="11026" max="11026" width="14.90625" style="16" customWidth="1"/>
    <col min="11027" max="11027" width="15.90625" style="16" customWidth="1"/>
    <col min="11028" max="11028" width="20.36328125" style="16" customWidth="1"/>
    <col min="11029" max="11268" width="9" style="16"/>
    <col min="11269" max="11269" width="24.08984375" style="16" customWidth="1"/>
    <col min="11270" max="11270" width="12.453125" style="16" customWidth="1"/>
    <col min="11271" max="11271" width="15.7265625" style="16" customWidth="1"/>
    <col min="11272" max="11272" width="11.7265625" style="16" customWidth="1"/>
    <col min="11273" max="11273" width="12" style="16" customWidth="1"/>
    <col min="11274" max="11274" width="14" style="16" customWidth="1"/>
    <col min="11275" max="11275" width="11.7265625" style="16" customWidth="1"/>
    <col min="11276" max="11280" width="10" style="16" customWidth="1"/>
    <col min="11281" max="11281" width="14" style="16" customWidth="1"/>
    <col min="11282" max="11282" width="14.90625" style="16" customWidth="1"/>
    <col min="11283" max="11283" width="15.90625" style="16" customWidth="1"/>
    <col min="11284" max="11284" width="20.36328125" style="16" customWidth="1"/>
    <col min="11285" max="11524" width="9" style="16"/>
    <col min="11525" max="11525" width="24.08984375" style="16" customWidth="1"/>
    <col min="11526" max="11526" width="12.453125" style="16" customWidth="1"/>
    <col min="11527" max="11527" width="15.7265625" style="16" customWidth="1"/>
    <col min="11528" max="11528" width="11.7265625" style="16" customWidth="1"/>
    <col min="11529" max="11529" width="12" style="16" customWidth="1"/>
    <col min="11530" max="11530" width="14" style="16" customWidth="1"/>
    <col min="11531" max="11531" width="11.7265625" style="16" customWidth="1"/>
    <col min="11532" max="11536" width="10" style="16" customWidth="1"/>
    <col min="11537" max="11537" width="14" style="16" customWidth="1"/>
    <col min="11538" max="11538" width="14.90625" style="16" customWidth="1"/>
    <col min="11539" max="11539" width="15.90625" style="16" customWidth="1"/>
    <col min="11540" max="11540" width="20.36328125" style="16" customWidth="1"/>
    <col min="11541" max="11780" width="9" style="16"/>
    <col min="11781" max="11781" width="24.08984375" style="16" customWidth="1"/>
    <col min="11782" max="11782" width="12.453125" style="16" customWidth="1"/>
    <col min="11783" max="11783" width="15.7265625" style="16" customWidth="1"/>
    <col min="11784" max="11784" width="11.7265625" style="16" customWidth="1"/>
    <col min="11785" max="11785" width="12" style="16" customWidth="1"/>
    <col min="11786" max="11786" width="14" style="16" customWidth="1"/>
    <col min="11787" max="11787" width="11.7265625" style="16" customWidth="1"/>
    <col min="11788" max="11792" width="10" style="16" customWidth="1"/>
    <col min="11793" max="11793" width="14" style="16" customWidth="1"/>
    <col min="11794" max="11794" width="14.90625" style="16" customWidth="1"/>
    <col min="11795" max="11795" width="15.90625" style="16" customWidth="1"/>
    <col min="11796" max="11796" width="20.36328125" style="16" customWidth="1"/>
    <col min="11797" max="12036" width="9" style="16"/>
    <col min="12037" max="12037" width="24.08984375" style="16" customWidth="1"/>
    <col min="12038" max="12038" width="12.453125" style="16" customWidth="1"/>
    <col min="12039" max="12039" width="15.7265625" style="16" customWidth="1"/>
    <col min="12040" max="12040" width="11.7265625" style="16" customWidth="1"/>
    <col min="12041" max="12041" width="12" style="16" customWidth="1"/>
    <col min="12042" max="12042" width="14" style="16" customWidth="1"/>
    <col min="12043" max="12043" width="11.7265625" style="16" customWidth="1"/>
    <col min="12044" max="12048" width="10" style="16" customWidth="1"/>
    <col min="12049" max="12049" width="14" style="16" customWidth="1"/>
    <col min="12050" max="12050" width="14.90625" style="16" customWidth="1"/>
    <col min="12051" max="12051" width="15.90625" style="16" customWidth="1"/>
    <col min="12052" max="12052" width="20.36328125" style="16" customWidth="1"/>
    <col min="12053" max="12292" width="9" style="16"/>
    <col min="12293" max="12293" width="24.08984375" style="16" customWidth="1"/>
    <col min="12294" max="12294" width="12.453125" style="16" customWidth="1"/>
    <col min="12295" max="12295" width="15.7265625" style="16" customWidth="1"/>
    <col min="12296" max="12296" width="11.7265625" style="16" customWidth="1"/>
    <col min="12297" max="12297" width="12" style="16" customWidth="1"/>
    <col min="12298" max="12298" width="14" style="16" customWidth="1"/>
    <col min="12299" max="12299" width="11.7265625" style="16" customWidth="1"/>
    <col min="12300" max="12304" width="10" style="16" customWidth="1"/>
    <col min="12305" max="12305" width="14" style="16" customWidth="1"/>
    <col min="12306" max="12306" width="14.90625" style="16" customWidth="1"/>
    <col min="12307" max="12307" width="15.90625" style="16" customWidth="1"/>
    <col min="12308" max="12308" width="20.36328125" style="16" customWidth="1"/>
    <col min="12309" max="12548" width="9" style="16"/>
    <col min="12549" max="12549" width="24.08984375" style="16" customWidth="1"/>
    <col min="12550" max="12550" width="12.453125" style="16" customWidth="1"/>
    <col min="12551" max="12551" width="15.7265625" style="16" customWidth="1"/>
    <col min="12552" max="12552" width="11.7265625" style="16" customWidth="1"/>
    <col min="12553" max="12553" width="12" style="16" customWidth="1"/>
    <col min="12554" max="12554" width="14" style="16" customWidth="1"/>
    <col min="12555" max="12555" width="11.7265625" style="16" customWidth="1"/>
    <col min="12556" max="12560" width="10" style="16" customWidth="1"/>
    <col min="12561" max="12561" width="14" style="16" customWidth="1"/>
    <col min="12562" max="12562" width="14.90625" style="16" customWidth="1"/>
    <col min="12563" max="12563" width="15.90625" style="16" customWidth="1"/>
    <col min="12564" max="12564" width="20.36328125" style="16" customWidth="1"/>
    <col min="12565" max="12804" width="9" style="16"/>
    <col min="12805" max="12805" width="24.08984375" style="16" customWidth="1"/>
    <col min="12806" max="12806" width="12.453125" style="16" customWidth="1"/>
    <col min="12807" max="12807" width="15.7265625" style="16" customWidth="1"/>
    <col min="12808" max="12808" width="11.7265625" style="16" customWidth="1"/>
    <col min="12809" max="12809" width="12" style="16" customWidth="1"/>
    <col min="12810" max="12810" width="14" style="16" customWidth="1"/>
    <col min="12811" max="12811" width="11.7265625" style="16" customWidth="1"/>
    <col min="12812" max="12816" width="10" style="16" customWidth="1"/>
    <col min="12817" max="12817" width="14" style="16" customWidth="1"/>
    <col min="12818" max="12818" width="14.90625" style="16" customWidth="1"/>
    <col min="12819" max="12819" width="15.90625" style="16" customWidth="1"/>
    <col min="12820" max="12820" width="20.36328125" style="16" customWidth="1"/>
    <col min="12821" max="13060" width="9" style="16"/>
    <col min="13061" max="13061" width="24.08984375" style="16" customWidth="1"/>
    <col min="13062" max="13062" width="12.453125" style="16" customWidth="1"/>
    <col min="13063" max="13063" width="15.7265625" style="16" customWidth="1"/>
    <col min="13064" max="13064" width="11.7265625" style="16" customWidth="1"/>
    <col min="13065" max="13065" width="12" style="16" customWidth="1"/>
    <col min="13066" max="13066" width="14" style="16" customWidth="1"/>
    <col min="13067" max="13067" width="11.7265625" style="16" customWidth="1"/>
    <col min="13068" max="13072" width="10" style="16" customWidth="1"/>
    <col min="13073" max="13073" width="14" style="16" customWidth="1"/>
    <col min="13074" max="13074" width="14.90625" style="16" customWidth="1"/>
    <col min="13075" max="13075" width="15.90625" style="16" customWidth="1"/>
    <col min="13076" max="13076" width="20.36328125" style="16" customWidth="1"/>
    <col min="13077" max="13316" width="9" style="16"/>
    <col min="13317" max="13317" width="24.08984375" style="16" customWidth="1"/>
    <col min="13318" max="13318" width="12.453125" style="16" customWidth="1"/>
    <col min="13319" max="13319" width="15.7265625" style="16" customWidth="1"/>
    <col min="13320" max="13320" width="11.7265625" style="16" customWidth="1"/>
    <col min="13321" max="13321" width="12" style="16" customWidth="1"/>
    <col min="13322" max="13322" width="14" style="16" customWidth="1"/>
    <col min="13323" max="13323" width="11.7265625" style="16" customWidth="1"/>
    <col min="13324" max="13328" width="10" style="16" customWidth="1"/>
    <col min="13329" max="13329" width="14" style="16" customWidth="1"/>
    <col min="13330" max="13330" width="14.90625" style="16" customWidth="1"/>
    <col min="13331" max="13331" width="15.90625" style="16" customWidth="1"/>
    <col min="13332" max="13332" width="20.36328125" style="16" customWidth="1"/>
    <col min="13333" max="13572" width="9" style="16"/>
    <col min="13573" max="13573" width="24.08984375" style="16" customWidth="1"/>
    <col min="13574" max="13574" width="12.453125" style="16" customWidth="1"/>
    <col min="13575" max="13575" width="15.7265625" style="16" customWidth="1"/>
    <col min="13576" max="13576" width="11.7265625" style="16" customWidth="1"/>
    <col min="13577" max="13577" width="12" style="16" customWidth="1"/>
    <col min="13578" max="13578" width="14" style="16" customWidth="1"/>
    <col min="13579" max="13579" width="11.7265625" style="16" customWidth="1"/>
    <col min="13580" max="13584" width="10" style="16" customWidth="1"/>
    <col min="13585" max="13585" width="14" style="16" customWidth="1"/>
    <col min="13586" max="13586" width="14.90625" style="16" customWidth="1"/>
    <col min="13587" max="13587" width="15.90625" style="16" customWidth="1"/>
    <col min="13588" max="13588" width="20.36328125" style="16" customWidth="1"/>
    <col min="13589" max="13828" width="9" style="16"/>
    <col min="13829" max="13829" width="24.08984375" style="16" customWidth="1"/>
    <col min="13830" max="13830" width="12.453125" style="16" customWidth="1"/>
    <col min="13831" max="13831" width="15.7265625" style="16" customWidth="1"/>
    <col min="13832" max="13832" width="11.7265625" style="16" customWidth="1"/>
    <col min="13833" max="13833" width="12" style="16" customWidth="1"/>
    <col min="13834" max="13834" width="14" style="16" customWidth="1"/>
    <col min="13835" max="13835" width="11.7265625" style="16" customWidth="1"/>
    <col min="13836" max="13840" width="10" style="16" customWidth="1"/>
    <col min="13841" max="13841" width="14" style="16" customWidth="1"/>
    <col min="13842" max="13842" width="14.90625" style="16" customWidth="1"/>
    <col min="13843" max="13843" width="15.90625" style="16" customWidth="1"/>
    <col min="13844" max="13844" width="20.36328125" style="16" customWidth="1"/>
    <col min="13845" max="14084" width="9" style="16"/>
    <col min="14085" max="14085" width="24.08984375" style="16" customWidth="1"/>
    <col min="14086" max="14086" width="12.453125" style="16" customWidth="1"/>
    <col min="14087" max="14087" width="15.7265625" style="16" customWidth="1"/>
    <col min="14088" max="14088" width="11.7265625" style="16" customWidth="1"/>
    <col min="14089" max="14089" width="12" style="16" customWidth="1"/>
    <col min="14090" max="14090" width="14" style="16" customWidth="1"/>
    <col min="14091" max="14091" width="11.7265625" style="16" customWidth="1"/>
    <col min="14092" max="14096" width="10" style="16" customWidth="1"/>
    <col min="14097" max="14097" width="14" style="16" customWidth="1"/>
    <col min="14098" max="14098" width="14.90625" style="16" customWidth="1"/>
    <col min="14099" max="14099" width="15.90625" style="16" customWidth="1"/>
    <col min="14100" max="14100" width="20.36328125" style="16" customWidth="1"/>
    <col min="14101" max="14340" width="9" style="16"/>
    <col min="14341" max="14341" width="24.08984375" style="16" customWidth="1"/>
    <col min="14342" max="14342" width="12.453125" style="16" customWidth="1"/>
    <col min="14343" max="14343" width="15.7265625" style="16" customWidth="1"/>
    <col min="14344" max="14344" width="11.7265625" style="16" customWidth="1"/>
    <col min="14345" max="14345" width="12" style="16" customWidth="1"/>
    <col min="14346" max="14346" width="14" style="16" customWidth="1"/>
    <col min="14347" max="14347" width="11.7265625" style="16" customWidth="1"/>
    <col min="14348" max="14352" width="10" style="16" customWidth="1"/>
    <col min="14353" max="14353" width="14" style="16" customWidth="1"/>
    <col min="14354" max="14354" width="14.90625" style="16" customWidth="1"/>
    <col min="14355" max="14355" width="15.90625" style="16" customWidth="1"/>
    <col min="14356" max="14356" width="20.36328125" style="16" customWidth="1"/>
    <col min="14357" max="14596" width="9" style="16"/>
    <col min="14597" max="14597" width="24.08984375" style="16" customWidth="1"/>
    <col min="14598" max="14598" width="12.453125" style="16" customWidth="1"/>
    <col min="14599" max="14599" width="15.7265625" style="16" customWidth="1"/>
    <col min="14600" max="14600" width="11.7265625" style="16" customWidth="1"/>
    <col min="14601" max="14601" width="12" style="16" customWidth="1"/>
    <col min="14602" max="14602" width="14" style="16" customWidth="1"/>
    <col min="14603" max="14603" width="11.7265625" style="16" customWidth="1"/>
    <col min="14604" max="14608" width="10" style="16" customWidth="1"/>
    <col min="14609" max="14609" width="14" style="16" customWidth="1"/>
    <col min="14610" max="14610" width="14.90625" style="16" customWidth="1"/>
    <col min="14611" max="14611" width="15.90625" style="16" customWidth="1"/>
    <col min="14612" max="14612" width="20.36328125" style="16" customWidth="1"/>
    <col min="14613" max="14852" width="9" style="16"/>
    <col min="14853" max="14853" width="24.08984375" style="16" customWidth="1"/>
    <col min="14854" max="14854" width="12.453125" style="16" customWidth="1"/>
    <col min="14855" max="14855" width="15.7265625" style="16" customWidth="1"/>
    <col min="14856" max="14856" width="11.7265625" style="16" customWidth="1"/>
    <col min="14857" max="14857" width="12" style="16" customWidth="1"/>
    <col min="14858" max="14858" width="14" style="16" customWidth="1"/>
    <col min="14859" max="14859" width="11.7265625" style="16" customWidth="1"/>
    <col min="14860" max="14864" width="10" style="16" customWidth="1"/>
    <col min="14865" max="14865" width="14" style="16" customWidth="1"/>
    <col min="14866" max="14866" width="14.90625" style="16" customWidth="1"/>
    <col min="14867" max="14867" width="15.90625" style="16" customWidth="1"/>
    <col min="14868" max="14868" width="20.36328125" style="16" customWidth="1"/>
    <col min="14869" max="15108" width="9" style="16"/>
    <col min="15109" max="15109" width="24.08984375" style="16" customWidth="1"/>
    <col min="15110" max="15110" width="12.453125" style="16" customWidth="1"/>
    <col min="15111" max="15111" width="15.7265625" style="16" customWidth="1"/>
    <col min="15112" max="15112" width="11.7265625" style="16" customWidth="1"/>
    <col min="15113" max="15113" width="12" style="16" customWidth="1"/>
    <col min="15114" max="15114" width="14" style="16" customWidth="1"/>
    <col min="15115" max="15115" width="11.7265625" style="16" customWidth="1"/>
    <col min="15116" max="15120" width="10" style="16" customWidth="1"/>
    <col min="15121" max="15121" width="14" style="16" customWidth="1"/>
    <col min="15122" max="15122" width="14.90625" style="16" customWidth="1"/>
    <col min="15123" max="15123" width="15.90625" style="16" customWidth="1"/>
    <col min="15124" max="15124" width="20.36328125" style="16" customWidth="1"/>
    <col min="15125" max="15364" width="9" style="16"/>
    <col min="15365" max="15365" width="24.08984375" style="16" customWidth="1"/>
    <col min="15366" max="15366" width="12.453125" style="16" customWidth="1"/>
    <col min="15367" max="15367" width="15.7265625" style="16" customWidth="1"/>
    <col min="15368" max="15368" width="11.7265625" style="16" customWidth="1"/>
    <col min="15369" max="15369" width="12" style="16" customWidth="1"/>
    <col min="15370" max="15370" width="14" style="16" customWidth="1"/>
    <col min="15371" max="15371" width="11.7265625" style="16" customWidth="1"/>
    <col min="15372" max="15376" width="10" style="16" customWidth="1"/>
    <col min="15377" max="15377" width="14" style="16" customWidth="1"/>
    <col min="15378" max="15378" width="14.90625" style="16" customWidth="1"/>
    <col min="15379" max="15379" width="15.90625" style="16" customWidth="1"/>
    <col min="15380" max="15380" width="20.36328125" style="16" customWidth="1"/>
    <col min="15381" max="15620" width="9" style="16"/>
    <col min="15621" max="15621" width="24.08984375" style="16" customWidth="1"/>
    <col min="15622" max="15622" width="12.453125" style="16" customWidth="1"/>
    <col min="15623" max="15623" width="15.7265625" style="16" customWidth="1"/>
    <col min="15624" max="15624" width="11.7265625" style="16" customWidth="1"/>
    <col min="15625" max="15625" width="12" style="16" customWidth="1"/>
    <col min="15626" max="15626" width="14" style="16" customWidth="1"/>
    <col min="15627" max="15627" width="11.7265625" style="16" customWidth="1"/>
    <col min="15628" max="15632" width="10" style="16" customWidth="1"/>
    <col min="15633" max="15633" width="14" style="16" customWidth="1"/>
    <col min="15634" max="15634" width="14.90625" style="16" customWidth="1"/>
    <col min="15635" max="15635" width="15.90625" style="16" customWidth="1"/>
    <col min="15636" max="15636" width="20.36328125" style="16" customWidth="1"/>
    <col min="15637" max="15876" width="9" style="16"/>
    <col min="15877" max="15877" width="24.08984375" style="16" customWidth="1"/>
    <col min="15878" max="15878" width="12.453125" style="16" customWidth="1"/>
    <col min="15879" max="15879" width="15.7265625" style="16" customWidth="1"/>
    <col min="15880" max="15880" width="11.7265625" style="16" customWidth="1"/>
    <col min="15881" max="15881" width="12" style="16" customWidth="1"/>
    <col min="15882" max="15882" width="14" style="16" customWidth="1"/>
    <col min="15883" max="15883" width="11.7265625" style="16" customWidth="1"/>
    <col min="15884" max="15888" width="10" style="16" customWidth="1"/>
    <col min="15889" max="15889" width="14" style="16" customWidth="1"/>
    <col min="15890" max="15890" width="14.90625" style="16" customWidth="1"/>
    <col min="15891" max="15891" width="15.90625" style="16" customWidth="1"/>
    <col min="15892" max="15892" width="20.36328125" style="16" customWidth="1"/>
    <col min="15893" max="16132" width="9" style="16"/>
    <col min="16133" max="16133" width="24.08984375" style="16" customWidth="1"/>
    <col min="16134" max="16134" width="12.453125" style="16" customWidth="1"/>
    <col min="16135" max="16135" width="15.7265625" style="16" customWidth="1"/>
    <col min="16136" max="16136" width="11.7265625" style="16" customWidth="1"/>
    <col min="16137" max="16137" width="12" style="16" customWidth="1"/>
    <col min="16138" max="16138" width="14" style="16" customWidth="1"/>
    <col min="16139" max="16139" width="11.7265625" style="16" customWidth="1"/>
    <col min="16140" max="16144" width="10" style="16" customWidth="1"/>
    <col min="16145" max="16145" width="14" style="16" customWidth="1"/>
    <col min="16146" max="16146" width="14.90625" style="16" customWidth="1"/>
    <col min="16147" max="16147" width="15.90625" style="16" customWidth="1"/>
    <col min="16148" max="16148" width="20.36328125" style="16" customWidth="1"/>
    <col min="16149" max="16384" width="9" style="16"/>
  </cols>
  <sheetData>
    <row r="1" spans="1:15" x14ac:dyDescent="0.3">
      <c r="A1" s="43" t="s">
        <v>189</v>
      </c>
      <c r="B1" s="4"/>
      <c r="C1" s="5"/>
      <c r="D1" s="5"/>
      <c r="E1" s="5"/>
    </row>
    <row r="2" spans="1:15" x14ac:dyDescent="0.3">
      <c r="A2" s="5"/>
      <c r="B2" s="5"/>
      <c r="C2" s="5"/>
      <c r="D2" s="5"/>
      <c r="E2" s="5"/>
    </row>
    <row r="3" spans="1:15" x14ac:dyDescent="0.3">
      <c r="A3" s="6" t="s">
        <v>0</v>
      </c>
      <c r="B3" s="6"/>
      <c r="C3" s="6"/>
      <c r="D3" s="5"/>
      <c r="E3" s="5"/>
    </row>
    <row r="4" spans="1:15" s="14" customFormat="1" x14ac:dyDescent="0.3">
      <c r="A4" s="56"/>
      <c r="B4" s="78" t="s">
        <v>1</v>
      </c>
      <c r="C4" s="79" t="s">
        <v>87</v>
      </c>
      <c r="D4" s="7"/>
      <c r="E4" s="7"/>
      <c r="F4" s="63"/>
      <c r="G4" s="63"/>
    </row>
    <row r="5" spans="1:15" s="14" customFormat="1" x14ac:dyDescent="0.3">
      <c r="A5" s="24" t="s">
        <v>16</v>
      </c>
      <c r="B5" s="25">
        <v>1478</v>
      </c>
      <c r="C5" s="11">
        <f>B5/$B$8</f>
        <v>0.19820303070940057</v>
      </c>
      <c r="D5" s="7"/>
      <c r="E5" s="7"/>
    </row>
    <row r="6" spans="1:15" s="14" customFormat="1" x14ac:dyDescent="0.3">
      <c r="A6" s="24" t="s">
        <v>45</v>
      </c>
      <c r="B6" s="25">
        <v>3976</v>
      </c>
      <c r="C6" s="11">
        <f t="shared" ref="C6:C10" si="0">B6/$B$8</f>
        <v>0.53319029100174331</v>
      </c>
      <c r="D6" s="7"/>
      <c r="E6" s="7"/>
      <c r="F6" s="15"/>
      <c r="G6" s="47"/>
      <c r="H6" s="1"/>
      <c r="I6" s="1"/>
      <c r="L6" s="15"/>
      <c r="M6" s="15"/>
    </row>
    <row r="7" spans="1:15" s="14" customFormat="1" x14ac:dyDescent="0.3">
      <c r="A7" s="24" t="s">
        <v>46</v>
      </c>
      <c r="B7" s="25">
        <v>2010</v>
      </c>
      <c r="C7" s="11">
        <f t="shared" si="0"/>
        <v>0.26954539358991553</v>
      </c>
      <c r="D7" s="7"/>
      <c r="E7" s="7"/>
      <c r="G7" s="47"/>
      <c r="H7" s="1"/>
      <c r="I7" s="1"/>
      <c r="L7" s="15"/>
      <c r="M7" s="15"/>
    </row>
    <row r="8" spans="1:15" s="14" customFormat="1" x14ac:dyDescent="0.3">
      <c r="A8" s="24" t="s">
        <v>47</v>
      </c>
      <c r="B8" s="25">
        <v>7457</v>
      </c>
      <c r="C8" s="11">
        <f t="shared" si="0"/>
        <v>1</v>
      </c>
      <c r="D8" s="7"/>
      <c r="E8" s="7"/>
      <c r="G8" s="47"/>
      <c r="H8" s="1"/>
      <c r="I8" s="15"/>
    </row>
    <row r="9" spans="1:15" s="14" customFormat="1" x14ac:dyDescent="0.3">
      <c r="A9" s="24" t="s">
        <v>48</v>
      </c>
      <c r="B9" s="25">
        <v>7357</v>
      </c>
      <c r="C9" s="11">
        <f t="shared" si="0"/>
        <v>0.98658978141343701</v>
      </c>
      <c r="D9" s="7"/>
      <c r="E9" s="7"/>
      <c r="G9" s="47"/>
      <c r="I9" s="15"/>
    </row>
    <row r="10" spans="1:15" s="14" customFormat="1" x14ac:dyDescent="0.3">
      <c r="A10" s="24" t="s">
        <v>49</v>
      </c>
      <c r="B10" s="25">
        <v>2021</v>
      </c>
      <c r="C10" s="12">
        <f t="shared" si="0"/>
        <v>0.27102051763443746</v>
      </c>
      <c r="D10" s="7"/>
      <c r="E10" s="7"/>
      <c r="G10" s="47"/>
    </row>
    <row r="11" spans="1:15" s="14" customFormat="1" x14ac:dyDescent="0.3">
      <c r="A11" s="115" t="s">
        <v>50</v>
      </c>
      <c r="B11" s="59">
        <f>SUM(B5:B10)</f>
        <v>24299</v>
      </c>
      <c r="C11" s="80"/>
      <c r="D11" s="7"/>
      <c r="E11" s="7"/>
      <c r="G11" s="47"/>
    </row>
    <row r="12" spans="1:15" s="7" customFormat="1" x14ac:dyDescent="0.3">
      <c r="B12" s="8"/>
      <c r="C12" s="9"/>
    </row>
    <row r="13" spans="1:15" s="5" customFormat="1" x14ac:dyDescent="0.3">
      <c r="A13" s="5" t="s">
        <v>97</v>
      </c>
      <c r="B13" s="46">
        <v>1.5381944444444444</v>
      </c>
      <c r="C13" s="45"/>
      <c r="I13" s="25"/>
      <c r="O13" s="25"/>
    </row>
    <row r="14" spans="1:15" s="5" customFormat="1" x14ac:dyDescent="0.3">
      <c r="A14" s="5" t="s">
        <v>98</v>
      </c>
      <c r="B14" s="46">
        <v>0.99444444444444446</v>
      </c>
      <c r="C14" s="45"/>
      <c r="I14" s="25"/>
      <c r="O14" s="25"/>
    </row>
    <row r="15" spans="1:15" s="5" customFormat="1" x14ac:dyDescent="0.3">
      <c r="B15" s="46"/>
      <c r="C15" s="45"/>
      <c r="I15" s="25"/>
      <c r="O15" s="25"/>
    </row>
    <row r="16" spans="1:15" ht="15" customHeight="1" x14ac:dyDescent="0.3">
      <c r="A16" s="17" t="s">
        <v>78</v>
      </c>
      <c r="B16" s="6"/>
      <c r="C16" s="6"/>
      <c r="E16" s="17" t="s">
        <v>103</v>
      </c>
      <c r="F16" s="6"/>
      <c r="G16" s="7"/>
      <c r="H16" s="5"/>
      <c r="I16" s="15"/>
      <c r="O16" s="15"/>
    </row>
    <row r="17" spans="1:15" ht="15" customHeight="1" x14ac:dyDescent="0.3">
      <c r="A17" s="75" t="s">
        <v>21</v>
      </c>
      <c r="B17" s="76" t="s">
        <v>1</v>
      </c>
      <c r="C17" s="77" t="s">
        <v>2</v>
      </c>
      <c r="D17" s="114"/>
      <c r="E17" s="78" t="s">
        <v>1</v>
      </c>
      <c r="F17" s="78" t="s">
        <v>95</v>
      </c>
      <c r="G17" s="7"/>
      <c r="H17" s="5"/>
      <c r="I17" s="15"/>
      <c r="O17" s="15"/>
    </row>
    <row r="18" spans="1:15" ht="15" customHeight="1" x14ac:dyDescent="0.3">
      <c r="A18" s="90" t="s">
        <v>128</v>
      </c>
      <c r="B18" s="86">
        <v>1</v>
      </c>
      <c r="C18" s="21">
        <f t="shared" ref="C18:C44" si="1">B18/$B$45</f>
        <v>2.5150905432595576E-4</v>
      </c>
      <c r="E18" s="5"/>
      <c r="F18" s="21">
        <f>E18/B18</f>
        <v>0</v>
      </c>
      <c r="G18" s="5"/>
      <c r="H18" s="24"/>
      <c r="I18" s="15"/>
      <c r="O18" s="15"/>
    </row>
    <row r="19" spans="1:15" ht="15" customHeight="1" x14ac:dyDescent="0.3">
      <c r="A19" s="90" t="s">
        <v>134</v>
      </c>
      <c r="B19" s="86"/>
      <c r="C19" s="21">
        <f t="shared" si="1"/>
        <v>0</v>
      </c>
      <c r="E19" s="5"/>
      <c r="F19" s="21" t="e">
        <f t="shared" ref="F19:F44" si="2">E19/B19</f>
        <v>#DIV/0!</v>
      </c>
      <c r="G19" s="5"/>
      <c r="H19" s="24"/>
      <c r="I19" s="15"/>
      <c r="O19" s="15"/>
    </row>
    <row r="20" spans="1:15" ht="15" customHeight="1" x14ac:dyDescent="0.3">
      <c r="A20" s="90" t="s">
        <v>136</v>
      </c>
      <c r="B20" s="86">
        <v>27</v>
      </c>
      <c r="C20" s="21">
        <f t="shared" si="1"/>
        <v>6.7907444668008051E-3</v>
      </c>
      <c r="E20" s="5"/>
      <c r="F20" s="21">
        <f t="shared" si="2"/>
        <v>0</v>
      </c>
      <c r="G20" s="5"/>
      <c r="H20" s="24"/>
      <c r="O20" s="15"/>
    </row>
    <row r="21" spans="1:15" ht="15" customHeight="1" x14ac:dyDescent="0.3">
      <c r="A21" s="90" t="s">
        <v>130</v>
      </c>
      <c r="B21" s="86">
        <v>34</v>
      </c>
      <c r="C21" s="21">
        <f t="shared" si="1"/>
        <v>8.5513078470824955E-3</v>
      </c>
      <c r="E21" s="5">
        <v>4</v>
      </c>
      <c r="F21" s="21">
        <f t="shared" si="2"/>
        <v>0.11764705882352941</v>
      </c>
      <c r="G21" s="5"/>
      <c r="H21" s="24"/>
      <c r="I21" s="15"/>
      <c r="L21" s="15"/>
      <c r="M21" s="15"/>
      <c r="N21" s="1"/>
    </row>
    <row r="22" spans="1:15" ht="15" customHeight="1" x14ac:dyDescent="0.3">
      <c r="A22" s="90" t="s">
        <v>138</v>
      </c>
      <c r="B22" s="86"/>
      <c r="C22" s="21">
        <f t="shared" si="1"/>
        <v>0</v>
      </c>
      <c r="E22" s="5"/>
      <c r="F22" s="21" t="e">
        <f t="shared" si="2"/>
        <v>#DIV/0!</v>
      </c>
      <c r="G22" s="5"/>
      <c r="H22" s="24"/>
      <c r="I22" s="15"/>
      <c r="L22" s="15"/>
      <c r="M22" s="15"/>
      <c r="N22" s="1"/>
    </row>
    <row r="23" spans="1:15" ht="15" customHeight="1" x14ac:dyDescent="0.3">
      <c r="A23" s="90" t="s">
        <v>142</v>
      </c>
      <c r="B23" s="86"/>
      <c r="C23" s="21">
        <f t="shared" si="1"/>
        <v>0</v>
      </c>
      <c r="E23" s="5"/>
      <c r="F23" s="21" t="e">
        <f t="shared" si="2"/>
        <v>#DIV/0!</v>
      </c>
      <c r="G23" s="5"/>
      <c r="H23" s="24"/>
      <c r="I23" s="15"/>
      <c r="L23" s="15"/>
      <c r="M23" s="15"/>
      <c r="N23" s="1"/>
    </row>
    <row r="24" spans="1:15" ht="15" customHeight="1" x14ac:dyDescent="0.3">
      <c r="A24" s="90" t="s">
        <v>106</v>
      </c>
      <c r="B24" s="86">
        <v>22</v>
      </c>
      <c r="C24" s="21">
        <f t="shared" si="1"/>
        <v>5.533199195171026E-3</v>
      </c>
      <c r="E24" s="5"/>
      <c r="F24" s="21">
        <f t="shared" si="2"/>
        <v>0</v>
      </c>
      <c r="G24" s="5"/>
      <c r="H24" s="24"/>
      <c r="I24" s="15"/>
      <c r="L24" s="15"/>
      <c r="M24" s="15"/>
      <c r="N24" s="1"/>
    </row>
    <row r="25" spans="1:15" ht="15" customHeight="1" x14ac:dyDescent="0.3">
      <c r="A25" s="90" t="s">
        <v>152</v>
      </c>
      <c r="B25" s="86"/>
      <c r="C25" s="21">
        <f t="shared" si="1"/>
        <v>0</v>
      </c>
      <c r="E25" s="5"/>
      <c r="F25" s="21" t="e">
        <f t="shared" si="2"/>
        <v>#DIV/0!</v>
      </c>
      <c r="G25" s="5"/>
      <c r="H25" s="24"/>
      <c r="I25" s="15"/>
      <c r="L25" s="15"/>
      <c r="M25" s="15"/>
      <c r="N25" s="1"/>
    </row>
    <row r="26" spans="1:15" ht="15" customHeight="1" x14ac:dyDescent="0.3">
      <c r="A26" s="90" t="s">
        <v>132</v>
      </c>
      <c r="B26" s="86">
        <v>10</v>
      </c>
      <c r="C26" s="21">
        <f t="shared" si="1"/>
        <v>2.5150905432595573E-3</v>
      </c>
      <c r="E26" s="5"/>
      <c r="F26" s="21">
        <f t="shared" si="2"/>
        <v>0</v>
      </c>
      <c r="G26" s="5"/>
      <c r="H26" s="24"/>
      <c r="I26" s="15"/>
      <c r="L26" s="15"/>
      <c r="M26" s="15"/>
      <c r="N26" s="1"/>
    </row>
    <row r="27" spans="1:15" ht="15" customHeight="1" x14ac:dyDescent="0.3">
      <c r="A27" s="90" t="s">
        <v>123</v>
      </c>
      <c r="B27" s="86">
        <v>2</v>
      </c>
      <c r="C27" s="21">
        <f t="shared" si="1"/>
        <v>5.0301810865191151E-4</v>
      </c>
      <c r="E27" s="5"/>
      <c r="F27" s="21">
        <f t="shared" si="2"/>
        <v>0</v>
      </c>
      <c r="G27" s="5"/>
      <c r="H27" s="24"/>
      <c r="I27" s="15"/>
      <c r="L27" s="15"/>
      <c r="M27" s="15"/>
      <c r="N27" s="1"/>
    </row>
    <row r="28" spans="1:15" ht="15" customHeight="1" x14ac:dyDescent="0.3">
      <c r="A28" s="90" t="s">
        <v>31</v>
      </c>
      <c r="B28" s="86">
        <v>150</v>
      </c>
      <c r="C28" s="21">
        <f t="shared" si="1"/>
        <v>3.7726358148893357E-2</v>
      </c>
      <c r="E28" s="5">
        <v>44</v>
      </c>
      <c r="F28" s="21">
        <f t="shared" si="2"/>
        <v>0.29333333333333333</v>
      </c>
      <c r="G28" s="5"/>
      <c r="H28" s="24"/>
      <c r="I28" s="15"/>
      <c r="L28" s="15"/>
      <c r="M28" s="15"/>
      <c r="N28" s="1"/>
    </row>
    <row r="29" spans="1:15" ht="15" customHeight="1" x14ac:dyDescent="0.3">
      <c r="A29" s="90" t="s">
        <v>26</v>
      </c>
      <c r="B29" s="86">
        <v>151</v>
      </c>
      <c r="C29" s="21">
        <f t="shared" si="1"/>
        <v>3.7977867203219315E-2</v>
      </c>
      <c r="E29" s="5">
        <v>7</v>
      </c>
      <c r="F29" s="21">
        <f t="shared" si="2"/>
        <v>4.6357615894039736E-2</v>
      </c>
      <c r="G29" s="5"/>
      <c r="H29" s="24"/>
      <c r="I29" s="15"/>
      <c r="L29" s="15"/>
      <c r="M29" s="15"/>
      <c r="N29" s="1"/>
    </row>
    <row r="30" spans="1:15" ht="15" customHeight="1" x14ac:dyDescent="0.3">
      <c r="A30" s="90" t="s">
        <v>102</v>
      </c>
      <c r="B30" s="86">
        <v>3</v>
      </c>
      <c r="C30" s="21">
        <f t="shared" si="1"/>
        <v>7.5452716297786716E-4</v>
      </c>
      <c r="E30" s="5"/>
      <c r="F30" s="21">
        <f t="shared" si="2"/>
        <v>0</v>
      </c>
      <c r="G30" s="5"/>
      <c r="H30" s="24"/>
      <c r="I30" s="15"/>
      <c r="L30" s="15"/>
      <c r="M30" s="15"/>
      <c r="N30" s="1"/>
    </row>
    <row r="31" spans="1:15" ht="15" customHeight="1" x14ac:dyDescent="0.3">
      <c r="A31" s="90" t="s">
        <v>29</v>
      </c>
      <c r="B31" s="86">
        <v>85</v>
      </c>
      <c r="C31" s="21">
        <f t="shared" si="1"/>
        <v>2.1378269617706239E-2</v>
      </c>
      <c r="E31" s="5">
        <v>38</v>
      </c>
      <c r="F31" s="21">
        <f t="shared" si="2"/>
        <v>0.44705882352941179</v>
      </c>
      <c r="G31" s="5"/>
      <c r="H31" s="24"/>
      <c r="I31" s="15"/>
      <c r="L31" s="15"/>
      <c r="M31" s="15"/>
      <c r="N31" s="1"/>
    </row>
    <row r="32" spans="1:15" ht="15" customHeight="1" x14ac:dyDescent="0.3">
      <c r="A32" s="90" t="s">
        <v>112</v>
      </c>
      <c r="B32" s="86">
        <v>55</v>
      </c>
      <c r="C32" s="21">
        <f t="shared" si="1"/>
        <v>1.3832997987927566E-2</v>
      </c>
      <c r="E32" s="5">
        <v>7</v>
      </c>
      <c r="F32" s="21">
        <f t="shared" si="2"/>
        <v>0.12727272727272726</v>
      </c>
      <c r="G32" s="5"/>
      <c r="H32" s="24"/>
      <c r="I32" s="15"/>
      <c r="L32" s="15"/>
      <c r="M32" s="15"/>
      <c r="N32" s="1"/>
    </row>
    <row r="33" spans="1:14" ht="15" customHeight="1" x14ac:dyDescent="0.3">
      <c r="A33" s="90" t="s">
        <v>24</v>
      </c>
      <c r="B33" s="86">
        <v>772</v>
      </c>
      <c r="C33" s="21">
        <f t="shared" si="1"/>
        <v>0.19416498993963782</v>
      </c>
      <c r="E33" s="5">
        <v>2</v>
      </c>
      <c r="F33" s="21">
        <f t="shared" si="2"/>
        <v>2.5906735751295338E-3</v>
      </c>
      <c r="G33" s="5"/>
      <c r="H33" s="5"/>
      <c r="L33" s="22"/>
      <c r="M33" s="22"/>
      <c r="N33" s="23"/>
    </row>
    <row r="34" spans="1:14" ht="15" customHeight="1" x14ac:dyDescent="0.3">
      <c r="A34" s="90" t="s">
        <v>36</v>
      </c>
      <c r="B34" s="86">
        <v>305</v>
      </c>
      <c r="C34" s="21">
        <f t="shared" si="1"/>
        <v>7.6710261569416502E-2</v>
      </c>
      <c r="E34" s="5">
        <v>8</v>
      </c>
      <c r="F34" s="21">
        <f t="shared" si="2"/>
        <v>2.6229508196721311E-2</v>
      </c>
      <c r="G34" s="5"/>
      <c r="H34" s="5"/>
      <c r="L34" s="82"/>
      <c r="M34" s="82"/>
      <c r="N34" s="83"/>
    </row>
    <row r="35" spans="1:14" ht="15" customHeight="1" x14ac:dyDescent="0.3">
      <c r="A35" s="90" t="s">
        <v>187</v>
      </c>
      <c r="B35" s="86">
        <v>9</v>
      </c>
      <c r="C35" s="21">
        <f t="shared" si="1"/>
        <v>2.2635814889336017E-3</v>
      </c>
      <c r="E35" s="5"/>
      <c r="F35" s="21">
        <f t="shared" si="2"/>
        <v>0</v>
      </c>
      <c r="G35" s="5"/>
      <c r="H35" s="5"/>
      <c r="L35" s="82"/>
      <c r="M35" s="82"/>
      <c r="N35" s="83"/>
    </row>
    <row r="36" spans="1:14" ht="15" customHeight="1" x14ac:dyDescent="0.3">
      <c r="A36" s="90" t="s">
        <v>176</v>
      </c>
      <c r="B36" s="86"/>
      <c r="C36" s="21">
        <f t="shared" si="1"/>
        <v>0</v>
      </c>
      <c r="E36" s="5"/>
      <c r="F36" s="21" t="e">
        <f t="shared" si="2"/>
        <v>#DIV/0!</v>
      </c>
      <c r="G36" s="5"/>
      <c r="H36" s="5"/>
      <c r="L36" s="82"/>
      <c r="M36" s="82"/>
      <c r="N36" s="83"/>
    </row>
    <row r="37" spans="1:14" ht="15" customHeight="1" x14ac:dyDescent="0.3">
      <c r="A37" s="90" t="s">
        <v>44</v>
      </c>
      <c r="B37" s="86">
        <v>128</v>
      </c>
      <c r="C37" s="21">
        <f t="shared" si="1"/>
        <v>3.2193158953722337E-2</v>
      </c>
      <c r="E37" s="5">
        <v>9</v>
      </c>
      <c r="F37" s="21">
        <f t="shared" si="2"/>
        <v>7.03125E-2</v>
      </c>
      <c r="G37" s="5"/>
      <c r="H37" s="5"/>
      <c r="L37" s="82"/>
      <c r="M37" s="82"/>
      <c r="N37" s="83"/>
    </row>
    <row r="38" spans="1:14" ht="15" customHeight="1" x14ac:dyDescent="0.3">
      <c r="A38" s="90" t="s">
        <v>25</v>
      </c>
      <c r="B38" s="86">
        <v>1233</v>
      </c>
      <c r="C38" s="21">
        <f t="shared" si="1"/>
        <v>0.31011066398390341</v>
      </c>
      <c r="E38" s="5">
        <v>6</v>
      </c>
      <c r="F38" s="21">
        <f t="shared" si="2"/>
        <v>4.8661800486618006E-3</v>
      </c>
      <c r="G38" s="5"/>
      <c r="H38" s="5"/>
      <c r="L38" s="82"/>
      <c r="M38" s="82"/>
      <c r="N38" s="83"/>
    </row>
    <row r="39" spans="1:14" ht="15" customHeight="1" x14ac:dyDescent="0.3">
      <c r="A39" s="90" t="s">
        <v>41</v>
      </c>
      <c r="B39" s="86">
        <v>122</v>
      </c>
      <c r="C39" s="21">
        <f t="shared" si="1"/>
        <v>3.0684104627766599E-2</v>
      </c>
      <c r="E39" s="5">
        <v>1</v>
      </c>
      <c r="F39" s="21">
        <f t="shared" si="2"/>
        <v>8.1967213114754103E-3</v>
      </c>
      <c r="G39" s="5"/>
      <c r="H39" s="5"/>
      <c r="L39" s="82"/>
      <c r="M39" s="82"/>
      <c r="N39" s="83"/>
    </row>
    <row r="40" spans="1:14" ht="15" customHeight="1" x14ac:dyDescent="0.3">
      <c r="A40" s="90" t="s">
        <v>38</v>
      </c>
      <c r="B40" s="86">
        <v>160</v>
      </c>
      <c r="C40" s="21">
        <f t="shared" si="1"/>
        <v>4.0241448692152917E-2</v>
      </c>
      <c r="E40" s="5">
        <v>4</v>
      </c>
      <c r="F40" s="21">
        <f t="shared" si="2"/>
        <v>2.5000000000000001E-2</v>
      </c>
      <c r="G40" s="5"/>
      <c r="H40" s="5"/>
      <c r="L40" s="82"/>
      <c r="M40" s="82"/>
      <c r="N40" s="83"/>
    </row>
    <row r="41" spans="1:14" ht="15" customHeight="1" x14ac:dyDescent="0.3">
      <c r="A41" s="90" t="s">
        <v>27</v>
      </c>
      <c r="B41" s="86">
        <v>342</v>
      </c>
      <c r="C41" s="21">
        <f t="shared" si="1"/>
        <v>8.6016096579476856E-2</v>
      </c>
      <c r="E41" s="5">
        <v>163</v>
      </c>
      <c r="F41" s="21">
        <f t="shared" si="2"/>
        <v>0.47660818713450293</v>
      </c>
      <c r="G41" s="5"/>
      <c r="H41" s="5"/>
      <c r="L41" s="82"/>
      <c r="M41" s="82"/>
      <c r="N41" s="83"/>
    </row>
    <row r="42" spans="1:14" ht="15" customHeight="1" x14ac:dyDescent="0.3">
      <c r="A42" s="90" t="s">
        <v>32</v>
      </c>
      <c r="B42" s="86">
        <v>67</v>
      </c>
      <c r="C42" s="21">
        <f t="shared" si="1"/>
        <v>1.6851106639839034E-2</v>
      </c>
      <c r="E42" s="5">
        <v>1</v>
      </c>
      <c r="F42" s="21">
        <f t="shared" si="2"/>
        <v>1.4925373134328358E-2</v>
      </c>
      <c r="G42" s="5"/>
      <c r="H42" s="5"/>
      <c r="L42" s="82"/>
      <c r="M42" s="82"/>
      <c r="N42" s="83"/>
    </row>
    <row r="43" spans="1:14" ht="15" customHeight="1" x14ac:dyDescent="0.3">
      <c r="A43" s="90" t="s">
        <v>30</v>
      </c>
      <c r="B43" s="86">
        <v>9</v>
      </c>
      <c r="C43" s="21">
        <f t="shared" si="1"/>
        <v>2.2635814889336017E-3</v>
      </c>
      <c r="E43" s="5"/>
      <c r="F43" s="21">
        <f t="shared" si="2"/>
        <v>0</v>
      </c>
      <c r="G43" s="5"/>
      <c r="H43" s="5"/>
      <c r="L43" s="82"/>
      <c r="M43" s="82"/>
      <c r="N43" s="83"/>
    </row>
    <row r="44" spans="1:14" ht="15" customHeight="1" x14ac:dyDescent="0.3">
      <c r="A44" s="90" t="s">
        <v>34</v>
      </c>
      <c r="B44" s="86">
        <v>289</v>
      </c>
      <c r="C44" s="21">
        <f t="shared" si="1"/>
        <v>7.2686116700201212E-2</v>
      </c>
      <c r="E44" s="5">
        <v>3</v>
      </c>
      <c r="F44" s="21">
        <f t="shared" si="2"/>
        <v>1.0380622837370242E-2</v>
      </c>
      <c r="G44" s="5"/>
      <c r="H44" s="5"/>
      <c r="L44" s="82"/>
      <c r="M44" s="82"/>
      <c r="N44" s="83"/>
    </row>
    <row r="45" spans="1:14" ht="15" customHeight="1" x14ac:dyDescent="0.3">
      <c r="A45" s="75" t="s">
        <v>124</v>
      </c>
      <c r="B45" s="75">
        <f>SUM(B18:B44)</f>
        <v>3976</v>
      </c>
      <c r="C45" s="56"/>
      <c r="D45" s="114"/>
      <c r="E45" s="75">
        <f>SUM(E18:E44)</f>
        <v>297</v>
      </c>
      <c r="F45" s="56"/>
      <c r="G45" s="5"/>
      <c r="H45" s="5"/>
      <c r="L45" s="82"/>
      <c r="M45" s="82"/>
      <c r="N45" s="83"/>
    </row>
    <row r="46" spans="1:14" ht="15" customHeight="1" x14ac:dyDescent="0.3">
      <c r="A46" s="18"/>
      <c r="B46" s="18"/>
      <c r="C46" s="5"/>
      <c r="E46" s="18"/>
      <c r="F46" s="5"/>
      <c r="G46" s="5"/>
      <c r="H46" s="5"/>
      <c r="L46" s="82"/>
      <c r="M46" s="82"/>
      <c r="N46" s="83"/>
    </row>
    <row r="47" spans="1:14" s="5" customFormat="1" x14ac:dyDescent="0.3"/>
    <row r="48" spans="1:14" s="5" customFormat="1" ht="15" customHeight="1" x14ac:dyDescent="0.3">
      <c r="A48" s="17" t="s">
        <v>15</v>
      </c>
      <c r="B48" s="6"/>
      <c r="C48" s="6"/>
    </row>
    <row r="49" spans="1:8" s="5" customFormat="1" ht="15" customHeight="1" x14ac:dyDescent="0.3">
      <c r="A49" s="73" t="s">
        <v>96</v>
      </c>
      <c r="B49" s="74" t="s">
        <v>16</v>
      </c>
      <c r="C49" s="74" t="s">
        <v>45</v>
      </c>
      <c r="D49" s="74" t="s">
        <v>46</v>
      </c>
      <c r="E49" s="74" t="s">
        <v>47</v>
      </c>
      <c r="F49" s="74" t="s">
        <v>48</v>
      </c>
      <c r="G49" s="74" t="s">
        <v>49</v>
      </c>
      <c r="H49" s="75" t="s">
        <v>50</v>
      </c>
    </row>
    <row r="50" spans="1:8" s="5" customFormat="1" ht="15" customHeight="1" x14ac:dyDescent="0.3">
      <c r="A50" s="84" t="s">
        <v>51</v>
      </c>
      <c r="B50" s="86">
        <v>22</v>
      </c>
      <c r="C50" s="86">
        <v>409</v>
      </c>
      <c r="D50" s="86"/>
      <c r="E50" s="86">
        <v>525</v>
      </c>
      <c r="F50" s="86">
        <v>609</v>
      </c>
      <c r="G50" s="86">
        <v>93</v>
      </c>
      <c r="H50" s="64">
        <f>SUM(B50:G50)</f>
        <v>1658</v>
      </c>
    </row>
    <row r="51" spans="1:8" s="5" customFormat="1" ht="15" customHeight="1" x14ac:dyDescent="0.3">
      <c r="A51" s="84" t="s">
        <v>100</v>
      </c>
      <c r="B51" s="86">
        <v>29</v>
      </c>
      <c r="C51" s="86">
        <v>57</v>
      </c>
      <c r="D51" s="86">
        <v>60</v>
      </c>
      <c r="E51" s="86">
        <v>123</v>
      </c>
      <c r="F51" s="86">
        <v>126</v>
      </c>
      <c r="G51" s="86">
        <v>31</v>
      </c>
      <c r="H51" s="64">
        <f t="shared" ref="H51:H74" si="3">SUM(B51:G51)</f>
        <v>426</v>
      </c>
    </row>
    <row r="52" spans="1:8" s="5" customFormat="1" ht="15" customHeight="1" x14ac:dyDescent="0.3">
      <c r="A52" s="84" t="s">
        <v>52</v>
      </c>
      <c r="B52" s="86">
        <v>49</v>
      </c>
      <c r="C52" s="86">
        <v>152</v>
      </c>
      <c r="D52" s="86">
        <v>123</v>
      </c>
      <c r="E52" s="86">
        <v>273</v>
      </c>
      <c r="F52" s="86">
        <v>312</v>
      </c>
      <c r="G52" s="86">
        <v>67</v>
      </c>
      <c r="H52" s="64">
        <f t="shared" si="3"/>
        <v>976</v>
      </c>
    </row>
    <row r="53" spans="1:8" s="5" customFormat="1" ht="15" customHeight="1" x14ac:dyDescent="0.3">
      <c r="A53" s="84" t="s">
        <v>20</v>
      </c>
      <c r="B53" s="86">
        <v>142</v>
      </c>
      <c r="C53" s="86">
        <v>839</v>
      </c>
      <c r="D53" s="86"/>
      <c r="E53" s="86">
        <v>1354</v>
      </c>
      <c r="F53" s="86">
        <v>1472</v>
      </c>
      <c r="G53" s="86">
        <v>403</v>
      </c>
      <c r="H53" s="64">
        <f t="shared" si="3"/>
        <v>4210</v>
      </c>
    </row>
    <row r="54" spans="1:8" s="5" customFormat="1" ht="15" customHeight="1" x14ac:dyDescent="0.3">
      <c r="A54" s="84" t="s">
        <v>113</v>
      </c>
      <c r="B54" s="86">
        <v>52</v>
      </c>
      <c r="C54" s="86">
        <v>169</v>
      </c>
      <c r="D54" s="86"/>
      <c r="E54" s="86">
        <v>322</v>
      </c>
      <c r="F54" s="86">
        <v>294</v>
      </c>
      <c r="G54" s="86">
        <v>105</v>
      </c>
      <c r="H54" s="64">
        <f t="shared" si="3"/>
        <v>942</v>
      </c>
    </row>
    <row r="55" spans="1:8" s="5" customFormat="1" ht="15" customHeight="1" x14ac:dyDescent="0.3">
      <c r="A55" s="84" t="s">
        <v>139</v>
      </c>
      <c r="B55" s="89"/>
      <c r="C55" s="89"/>
      <c r="D55" s="89"/>
      <c r="E55" s="89"/>
      <c r="F55" s="89"/>
      <c r="G55" s="89"/>
      <c r="H55" s="64">
        <f t="shared" si="3"/>
        <v>0</v>
      </c>
    </row>
    <row r="56" spans="1:8" s="5" customFormat="1" ht="15" customHeight="1" x14ac:dyDescent="0.3">
      <c r="A56" s="84" t="s">
        <v>143</v>
      </c>
      <c r="B56" s="86"/>
      <c r="C56" s="86"/>
      <c r="D56" s="86"/>
      <c r="E56" s="86"/>
      <c r="F56" s="86"/>
      <c r="G56" s="86"/>
      <c r="H56" s="64">
        <f t="shared" si="3"/>
        <v>0</v>
      </c>
    </row>
    <row r="57" spans="1:8" s="5" customFormat="1" ht="15" customHeight="1" x14ac:dyDescent="0.3">
      <c r="A57" s="84" t="s">
        <v>162</v>
      </c>
      <c r="B57" s="86">
        <v>8</v>
      </c>
      <c r="C57" s="86">
        <v>24</v>
      </c>
      <c r="D57" s="86">
        <v>2</v>
      </c>
      <c r="E57" s="86">
        <v>28</v>
      </c>
      <c r="F57" s="86">
        <v>38</v>
      </c>
      <c r="G57" s="86"/>
      <c r="H57" s="64">
        <f t="shared" si="3"/>
        <v>100</v>
      </c>
    </row>
    <row r="58" spans="1:8" s="5" customFormat="1" ht="15" customHeight="1" x14ac:dyDescent="0.3">
      <c r="A58" s="84" t="s">
        <v>177</v>
      </c>
      <c r="B58" s="86"/>
      <c r="C58" s="86"/>
      <c r="D58" s="86"/>
      <c r="E58" s="86"/>
      <c r="F58" s="86"/>
      <c r="G58" s="86"/>
      <c r="H58" s="64">
        <f t="shared" si="3"/>
        <v>0</v>
      </c>
    </row>
    <row r="59" spans="1:8" s="5" customFormat="1" ht="15" customHeight="1" x14ac:dyDescent="0.3">
      <c r="A59" s="84" t="s">
        <v>163</v>
      </c>
      <c r="B59" s="86"/>
      <c r="C59" s="86">
        <v>4</v>
      </c>
      <c r="D59" s="86"/>
      <c r="E59" s="86">
        <v>4</v>
      </c>
      <c r="F59" s="86">
        <v>8</v>
      </c>
      <c r="G59" s="86"/>
      <c r="H59" s="64">
        <f t="shared" si="3"/>
        <v>16</v>
      </c>
    </row>
    <row r="60" spans="1:8" s="5" customFormat="1" ht="15" customHeight="1" x14ac:dyDescent="0.3">
      <c r="A60" s="84" t="s">
        <v>164</v>
      </c>
      <c r="B60" s="86">
        <v>28</v>
      </c>
      <c r="C60" s="86">
        <v>81</v>
      </c>
      <c r="D60" s="86">
        <v>25</v>
      </c>
      <c r="E60" s="86">
        <v>111</v>
      </c>
      <c r="F60" s="86">
        <v>126</v>
      </c>
      <c r="G60" s="86"/>
      <c r="H60" s="64">
        <f t="shared" si="3"/>
        <v>371</v>
      </c>
    </row>
    <row r="61" spans="1:8" s="5" customFormat="1" ht="15" customHeight="1" x14ac:dyDescent="0.3">
      <c r="A61" s="84" t="s">
        <v>126</v>
      </c>
      <c r="B61" s="86">
        <v>4</v>
      </c>
      <c r="C61" s="86">
        <v>7</v>
      </c>
      <c r="D61" s="86">
        <v>10</v>
      </c>
      <c r="E61" s="86">
        <v>19</v>
      </c>
      <c r="F61" s="86">
        <v>11</v>
      </c>
      <c r="G61" s="86"/>
      <c r="H61" s="64">
        <f t="shared" si="3"/>
        <v>51</v>
      </c>
    </row>
    <row r="62" spans="1:8" s="5" customFormat="1" ht="15" customHeight="1" x14ac:dyDescent="0.3">
      <c r="A62" s="84" t="s">
        <v>53</v>
      </c>
      <c r="B62" s="86">
        <v>107</v>
      </c>
      <c r="C62" s="86">
        <v>223</v>
      </c>
      <c r="D62" s="86">
        <v>90</v>
      </c>
      <c r="E62" s="86">
        <v>324</v>
      </c>
      <c r="F62" s="86">
        <v>372</v>
      </c>
      <c r="G62" s="86"/>
      <c r="H62" s="64">
        <f t="shared" si="3"/>
        <v>1116</v>
      </c>
    </row>
    <row r="63" spans="1:8" s="5" customFormat="1" ht="15" customHeight="1" x14ac:dyDescent="0.3">
      <c r="A63" s="84" t="s">
        <v>188</v>
      </c>
      <c r="B63" s="86">
        <v>1</v>
      </c>
      <c r="C63" s="86">
        <v>2</v>
      </c>
      <c r="D63" s="86"/>
      <c r="E63" s="86">
        <v>4</v>
      </c>
      <c r="F63" s="86">
        <v>4</v>
      </c>
      <c r="G63" s="86">
        <v>1</v>
      </c>
      <c r="H63" s="64">
        <f t="shared" si="3"/>
        <v>12</v>
      </c>
    </row>
    <row r="64" spans="1:8" s="5" customFormat="1" ht="15" customHeight="1" x14ac:dyDescent="0.3">
      <c r="A64" s="84" t="s">
        <v>151</v>
      </c>
      <c r="B64" s="86"/>
      <c r="C64" s="86"/>
      <c r="D64" s="86"/>
      <c r="E64" s="86"/>
      <c r="F64" s="86"/>
      <c r="G64" s="86"/>
      <c r="H64" s="64">
        <f t="shared" si="3"/>
        <v>0</v>
      </c>
    </row>
    <row r="65" spans="1:23" s="5" customFormat="1" ht="15" customHeight="1" x14ac:dyDescent="0.3">
      <c r="A65" s="84" t="s">
        <v>133</v>
      </c>
      <c r="B65" s="86">
        <v>2</v>
      </c>
      <c r="C65" s="86">
        <v>10</v>
      </c>
      <c r="D65" s="86">
        <v>5</v>
      </c>
      <c r="E65" s="86">
        <v>12</v>
      </c>
      <c r="F65" s="86">
        <v>13</v>
      </c>
      <c r="G65" s="86"/>
      <c r="H65" s="64">
        <f t="shared" si="3"/>
        <v>42</v>
      </c>
      <c r="I65" s="64"/>
    </row>
    <row r="66" spans="1:23" s="5" customFormat="1" ht="15" customHeight="1" x14ac:dyDescent="0.3">
      <c r="A66" s="84" t="s">
        <v>54</v>
      </c>
      <c r="B66" s="86">
        <v>239</v>
      </c>
      <c r="C66" s="86">
        <v>162</v>
      </c>
      <c r="D66" s="86">
        <v>266</v>
      </c>
      <c r="E66" s="86">
        <v>528</v>
      </c>
      <c r="F66" s="86">
        <v>342</v>
      </c>
      <c r="G66" s="86">
        <v>124</v>
      </c>
      <c r="H66" s="64">
        <f t="shared" si="3"/>
        <v>1661</v>
      </c>
      <c r="I66" s="64"/>
    </row>
    <row r="67" spans="1:23" s="5" customFormat="1" ht="15" customHeight="1" x14ac:dyDescent="0.3">
      <c r="A67" s="84" t="s">
        <v>55</v>
      </c>
      <c r="B67" s="89">
        <v>149</v>
      </c>
      <c r="C67" s="89">
        <v>67</v>
      </c>
      <c r="D67" s="89">
        <v>134</v>
      </c>
      <c r="E67" s="89">
        <v>220</v>
      </c>
      <c r="F67" s="89">
        <v>136</v>
      </c>
      <c r="G67" s="89"/>
      <c r="H67" s="64">
        <f t="shared" si="3"/>
        <v>706</v>
      </c>
      <c r="I67" s="64"/>
    </row>
    <row r="68" spans="1:23" s="5" customFormat="1" ht="15" customHeight="1" x14ac:dyDescent="0.3">
      <c r="A68" s="5" t="s">
        <v>39</v>
      </c>
      <c r="B68" s="5">
        <v>48</v>
      </c>
      <c r="C68" s="5">
        <v>230</v>
      </c>
      <c r="E68" s="5">
        <v>743</v>
      </c>
      <c r="F68" s="5">
        <v>581</v>
      </c>
      <c r="G68" s="5">
        <v>474</v>
      </c>
      <c r="H68" s="64">
        <f t="shared" si="3"/>
        <v>2076</v>
      </c>
      <c r="I68" s="64"/>
    </row>
    <row r="69" spans="1:23" s="5" customFormat="1" ht="15" customHeight="1" x14ac:dyDescent="0.3">
      <c r="A69" s="5" t="s">
        <v>56</v>
      </c>
      <c r="B69" s="5">
        <v>5</v>
      </c>
      <c r="C69" s="5">
        <v>161</v>
      </c>
      <c r="D69" s="5">
        <v>46</v>
      </c>
      <c r="E69" s="5">
        <v>215</v>
      </c>
      <c r="F69" s="122">
        <v>318</v>
      </c>
      <c r="G69" s="122">
        <v>39</v>
      </c>
      <c r="H69" s="64">
        <f t="shared" si="3"/>
        <v>784</v>
      </c>
    </row>
    <row r="70" spans="1:23" s="5" customFormat="1" ht="15" customHeight="1" x14ac:dyDescent="0.3">
      <c r="A70" s="5" t="s">
        <v>57</v>
      </c>
      <c r="B70" s="5">
        <v>156</v>
      </c>
      <c r="C70" s="5">
        <v>210</v>
      </c>
      <c r="D70" s="5">
        <v>197</v>
      </c>
      <c r="E70" s="5">
        <v>362</v>
      </c>
      <c r="F70" s="122">
        <v>342</v>
      </c>
      <c r="G70" s="122"/>
      <c r="H70" s="64">
        <f t="shared" si="3"/>
        <v>1267</v>
      </c>
    </row>
    <row r="71" spans="1:23" s="5" customFormat="1" ht="15" customHeight="1" x14ac:dyDescent="0.3">
      <c r="A71" s="5" t="s">
        <v>58</v>
      </c>
      <c r="B71" s="5">
        <v>16</v>
      </c>
      <c r="C71" s="5">
        <v>447</v>
      </c>
      <c r="D71" s="5">
        <v>649</v>
      </c>
      <c r="E71" s="5">
        <v>1047</v>
      </c>
      <c r="F71" s="122">
        <v>797</v>
      </c>
      <c r="G71" s="122">
        <v>612</v>
      </c>
      <c r="H71" s="64">
        <f t="shared" si="3"/>
        <v>3568</v>
      </c>
    </row>
    <row r="72" spans="1:23" s="5" customFormat="1" ht="15" customHeight="1" x14ac:dyDescent="0.3">
      <c r="A72" s="5" t="s">
        <v>59</v>
      </c>
      <c r="B72" s="5">
        <v>405</v>
      </c>
      <c r="C72" s="5">
        <v>547</v>
      </c>
      <c r="D72" s="5">
        <v>327</v>
      </c>
      <c r="E72" s="5">
        <v>970</v>
      </c>
      <c r="F72" s="122">
        <v>1122</v>
      </c>
      <c r="G72" s="122"/>
      <c r="H72" s="64">
        <f t="shared" si="3"/>
        <v>3371</v>
      </c>
    </row>
    <row r="73" spans="1:23" s="5" customFormat="1" ht="15" customHeight="1" x14ac:dyDescent="0.3">
      <c r="A73" s="5" t="s">
        <v>60</v>
      </c>
      <c r="B73" s="5">
        <v>9</v>
      </c>
      <c r="C73" s="5">
        <v>90</v>
      </c>
      <c r="D73" s="5">
        <v>25</v>
      </c>
      <c r="E73" s="5">
        <v>119</v>
      </c>
      <c r="F73" s="122">
        <v>158</v>
      </c>
      <c r="G73" s="122">
        <v>22</v>
      </c>
      <c r="H73" s="64">
        <f t="shared" si="3"/>
        <v>423</v>
      </c>
    </row>
    <row r="74" spans="1:23" s="5" customFormat="1" ht="15" customHeight="1" x14ac:dyDescent="0.3">
      <c r="A74" s="5" t="s">
        <v>61</v>
      </c>
      <c r="B74" s="5">
        <v>7</v>
      </c>
      <c r="C74" s="5">
        <v>85</v>
      </c>
      <c r="D74" s="5">
        <v>51</v>
      </c>
      <c r="E74" s="5">
        <v>154</v>
      </c>
      <c r="F74" s="122">
        <v>176</v>
      </c>
      <c r="G74" s="122">
        <v>50</v>
      </c>
      <c r="H74" s="64">
        <f t="shared" si="3"/>
        <v>523</v>
      </c>
    </row>
    <row r="75" spans="1:23" s="5" customFormat="1" ht="15" customHeight="1" x14ac:dyDescent="0.3">
      <c r="A75" s="111" t="s">
        <v>3</v>
      </c>
      <c r="B75" s="112">
        <f>SUM(B50:B74)</f>
        <v>1478</v>
      </c>
      <c r="C75" s="112">
        <f t="shared" ref="C75:H75" si="4">SUM(C50:C74)</f>
        <v>3976</v>
      </c>
      <c r="D75" s="112">
        <f t="shared" si="4"/>
        <v>2010</v>
      </c>
      <c r="E75" s="112">
        <f t="shared" si="4"/>
        <v>7457</v>
      </c>
      <c r="F75" s="112">
        <f t="shared" si="4"/>
        <v>7357</v>
      </c>
      <c r="G75" s="112">
        <f t="shared" si="4"/>
        <v>2021</v>
      </c>
      <c r="H75" s="112">
        <f t="shared" si="4"/>
        <v>24299</v>
      </c>
    </row>
    <row r="76" spans="1:23" s="5" customFormat="1" ht="15" customHeight="1" x14ac:dyDescent="0.3">
      <c r="A76" s="93"/>
      <c r="B76" s="94"/>
      <c r="C76" s="94"/>
      <c r="D76" s="94"/>
      <c r="E76" s="94"/>
      <c r="F76" s="94"/>
      <c r="G76" s="94"/>
      <c r="H76" s="94"/>
    </row>
    <row r="77" spans="1:23" s="5" customFormat="1" ht="16.5" customHeight="1" x14ac:dyDescent="0.3">
      <c r="A77" s="26" t="s">
        <v>190</v>
      </c>
      <c r="B77" s="26"/>
      <c r="C77" s="131"/>
      <c r="D77" s="7"/>
      <c r="E77" s="7"/>
      <c r="F77" s="132"/>
      <c r="G77" s="132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1:23" s="5" customFormat="1" ht="15" customHeight="1" x14ac:dyDescent="0.3">
      <c r="A78" s="133" t="s">
        <v>99</v>
      </c>
      <c r="B78" s="134" t="s">
        <v>3</v>
      </c>
      <c r="C78" s="135" t="s">
        <v>2</v>
      </c>
      <c r="D78" s="136"/>
      <c r="E78" s="136"/>
      <c r="F78" s="21"/>
      <c r="G78" s="21"/>
    </row>
    <row r="79" spans="1:23" s="5" customFormat="1" ht="15" customHeight="1" x14ac:dyDescent="0.3">
      <c r="A79" s="137" t="s">
        <v>72</v>
      </c>
      <c r="B79" s="138">
        <v>2129</v>
      </c>
      <c r="C79" s="139">
        <f>B79/B83</f>
        <v>8.7616774352854032E-2</v>
      </c>
      <c r="D79" s="136"/>
      <c r="E79" s="140" t="s">
        <v>169</v>
      </c>
      <c r="F79" s="24"/>
      <c r="G79" s="25"/>
    </row>
    <row r="80" spans="1:23" s="5" customFormat="1" ht="15" customHeight="1" x14ac:dyDescent="0.3">
      <c r="A80" s="137" t="s">
        <v>42</v>
      </c>
      <c r="B80" s="138">
        <v>4972</v>
      </c>
      <c r="C80" s="139">
        <f>B80/B83</f>
        <v>0.20461747397012223</v>
      </c>
      <c r="D80" s="136"/>
      <c r="E80" s="140" t="s">
        <v>170</v>
      </c>
      <c r="F80" s="24"/>
      <c r="G80" s="25"/>
    </row>
    <row r="81" spans="1:14" s="5" customFormat="1" ht="15" customHeight="1" x14ac:dyDescent="0.3">
      <c r="A81" s="137" t="s">
        <v>73</v>
      </c>
      <c r="B81" s="138">
        <v>4900</v>
      </c>
      <c r="C81" s="139">
        <f>B81/B83</f>
        <v>0.20165438906950903</v>
      </c>
      <c r="D81" s="136"/>
      <c r="E81" s="140" t="s">
        <v>171</v>
      </c>
      <c r="F81" s="24"/>
      <c r="G81" s="25"/>
    </row>
    <row r="82" spans="1:14" s="5" customFormat="1" ht="15" customHeight="1" x14ac:dyDescent="0.3">
      <c r="A82" s="137" t="s">
        <v>18</v>
      </c>
      <c r="B82" s="138">
        <v>12298</v>
      </c>
      <c r="C82" s="139">
        <f>B82/B83</f>
        <v>0.50611136260751466</v>
      </c>
      <c r="D82" s="136"/>
      <c r="E82" s="140" t="s">
        <v>172</v>
      </c>
      <c r="F82" s="24"/>
      <c r="G82" s="25"/>
    </row>
    <row r="83" spans="1:14" s="5" customFormat="1" ht="15" customHeight="1" x14ac:dyDescent="0.3">
      <c r="A83" s="141" t="s">
        <v>50</v>
      </c>
      <c r="B83" s="141">
        <f>SUM(B79:B82)</f>
        <v>24299</v>
      </c>
      <c r="C83" s="142">
        <f>SUM(C79:C82)</f>
        <v>1</v>
      </c>
      <c r="D83" s="136"/>
      <c r="E83" s="136"/>
      <c r="F83" s="21"/>
      <c r="G83" s="21"/>
    </row>
    <row r="85" spans="1:14" s="5" customFormat="1" ht="15" customHeight="1" x14ac:dyDescent="0.3"/>
    <row r="86" spans="1:14" s="34" customFormat="1" ht="27" customHeight="1" x14ac:dyDescent="0.3">
      <c r="A86" s="32" t="s">
        <v>74</v>
      </c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51"/>
      <c r="M86" s="51"/>
    </row>
    <row r="87" spans="1:14" s="5" customFormat="1" ht="45" customHeight="1" x14ac:dyDescent="0.3">
      <c r="A87" s="124" t="s">
        <v>96</v>
      </c>
      <c r="B87" s="44" t="s">
        <v>62</v>
      </c>
      <c r="C87" s="44" t="s">
        <v>63</v>
      </c>
      <c r="D87" s="44" t="s">
        <v>64</v>
      </c>
      <c r="E87" s="44" t="s">
        <v>65</v>
      </c>
      <c r="F87" s="44" t="s">
        <v>178</v>
      </c>
      <c r="G87" s="44" t="s">
        <v>66</v>
      </c>
      <c r="H87" s="44" t="s">
        <v>67</v>
      </c>
      <c r="I87" s="44" t="s">
        <v>68</v>
      </c>
      <c r="J87" s="44" t="s">
        <v>69</v>
      </c>
      <c r="K87" s="44" t="s">
        <v>70</v>
      </c>
      <c r="L87" s="123" t="s">
        <v>71</v>
      </c>
      <c r="M87" s="118"/>
      <c r="N87" s="97" t="s">
        <v>50</v>
      </c>
    </row>
    <row r="88" spans="1:14" s="5" customFormat="1" ht="15" customHeight="1" x14ac:dyDescent="0.3">
      <c r="A88" s="90" t="s">
        <v>51</v>
      </c>
      <c r="B88" s="86"/>
      <c r="C88" s="86"/>
      <c r="D88" s="86">
        <v>66</v>
      </c>
      <c r="E88" s="86">
        <v>447</v>
      </c>
      <c r="G88" s="86">
        <v>4</v>
      </c>
      <c r="H88" s="86">
        <v>8</v>
      </c>
      <c r="I88" s="86"/>
      <c r="J88" s="86"/>
      <c r="K88" s="86"/>
      <c r="L88" s="86"/>
      <c r="M88" s="86"/>
      <c r="N88" s="3">
        <f t="shared" ref="N88:N103" si="5">SUM(B88:L88)</f>
        <v>525</v>
      </c>
    </row>
    <row r="89" spans="1:14" s="5" customFormat="1" ht="15" customHeight="1" x14ac:dyDescent="0.3">
      <c r="A89" s="90" t="s">
        <v>100</v>
      </c>
      <c r="B89" s="86">
        <v>6</v>
      </c>
      <c r="C89" s="86"/>
      <c r="D89" s="86"/>
      <c r="E89" s="86">
        <v>52</v>
      </c>
      <c r="G89" s="86">
        <v>56</v>
      </c>
      <c r="H89" s="86">
        <v>9</v>
      </c>
      <c r="I89" s="86"/>
      <c r="J89" s="86"/>
      <c r="K89" s="86"/>
      <c r="L89" s="86"/>
      <c r="M89" s="86"/>
      <c r="N89" s="3">
        <f t="shared" si="5"/>
        <v>123</v>
      </c>
    </row>
    <row r="90" spans="1:14" s="5" customFormat="1" ht="15" customHeight="1" x14ac:dyDescent="0.3">
      <c r="A90" s="90" t="s">
        <v>52</v>
      </c>
      <c r="B90" s="86"/>
      <c r="C90" s="86"/>
      <c r="D90" s="86"/>
      <c r="E90" s="86">
        <v>104</v>
      </c>
      <c r="G90" s="86">
        <v>165</v>
      </c>
      <c r="H90" s="86">
        <v>4</v>
      </c>
      <c r="I90" s="86"/>
      <c r="J90" s="86"/>
      <c r="K90" s="86"/>
      <c r="L90" s="86"/>
      <c r="M90" s="86"/>
      <c r="N90" s="3">
        <f t="shared" si="5"/>
        <v>273</v>
      </c>
    </row>
    <row r="91" spans="1:14" s="5" customFormat="1" ht="15" customHeight="1" x14ac:dyDescent="0.3">
      <c r="A91" s="90" t="s">
        <v>20</v>
      </c>
      <c r="B91" s="86"/>
      <c r="C91" s="86"/>
      <c r="D91" s="86">
        <v>145</v>
      </c>
      <c r="E91" s="86">
        <v>767</v>
      </c>
      <c r="G91" s="86">
        <v>25</v>
      </c>
      <c r="H91" s="86">
        <v>417</v>
      </c>
      <c r="I91" s="86"/>
      <c r="J91" s="86"/>
      <c r="K91" s="86"/>
      <c r="L91" s="86"/>
      <c r="M91" s="86"/>
      <c r="N91" s="3">
        <f t="shared" si="5"/>
        <v>1354</v>
      </c>
    </row>
    <row r="92" spans="1:14" s="5" customFormat="1" ht="15" customHeight="1" x14ac:dyDescent="0.3">
      <c r="A92" s="90" t="s">
        <v>113</v>
      </c>
      <c r="B92" s="86"/>
      <c r="C92" s="86">
        <v>44</v>
      </c>
      <c r="D92" s="86">
        <v>48</v>
      </c>
      <c r="E92" s="86">
        <v>100</v>
      </c>
      <c r="G92" s="86">
        <v>6</v>
      </c>
      <c r="H92" s="86">
        <v>124</v>
      </c>
      <c r="I92" s="86"/>
      <c r="J92" s="86"/>
      <c r="K92" s="86"/>
      <c r="L92" s="86"/>
      <c r="M92" s="86"/>
      <c r="N92" s="3">
        <f t="shared" si="5"/>
        <v>322</v>
      </c>
    </row>
    <row r="93" spans="1:14" s="5" customFormat="1" ht="15" customHeight="1" x14ac:dyDescent="0.3">
      <c r="A93" s="90" t="s">
        <v>139</v>
      </c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3">
        <f t="shared" si="5"/>
        <v>0</v>
      </c>
    </row>
    <row r="94" spans="1:14" s="5" customFormat="1" ht="15" customHeight="1" x14ac:dyDescent="0.3">
      <c r="A94" s="90" t="s">
        <v>143</v>
      </c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3">
        <f t="shared" si="5"/>
        <v>0</v>
      </c>
    </row>
    <row r="95" spans="1:14" s="5" customFormat="1" ht="15" customHeight="1" x14ac:dyDescent="0.3">
      <c r="A95" s="90" t="s">
        <v>162</v>
      </c>
      <c r="B95" s="86"/>
      <c r="C95" s="86"/>
      <c r="D95" s="86">
        <v>7</v>
      </c>
      <c r="E95" s="86"/>
      <c r="F95" s="86"/>
      <c r="G95" s="86"/>
      <c r="H95" s="86">
        <v>21</v>
      </c>
      <c r="I95" s="86"/>
      <c r="J95" s="86"/>
      <c r="K95" s="86"/>
      <c r="L95" s="86"/>
      <c r="M95" s="86"/>
      <c r="N95" s="3">
        <f t="shared" si="5"/>
        <v>28</v>
      </c>
    </row>
    <row r="96" spans="1:14" s="5" customFormat="1" ht="15" customHeight="1" x14ac:dyDescent="0.3">
      <c r="A96" s="90" t="s">
        <v>177</v>
      </c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3">
        <f t="shared" si="5"/>
        <v>0</v>
      </c>
    </row>
    <row r="97" spans="1:14" s="5" customFormat="1" ht="15" customHeight="1" x14ac:dyDescent="0.3">
      <c r="A97" s="90" t="s">
        <v>163</v>
      </c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>
        <v>4</v>
      </c>
      <c r="M97" s="86"/>
      <c r="N97" s="3">
        <f t="shared" si="5"/>
        <v>4</v>
      </c>
    </row>
    <row r="98" spans="1:14" s="5" customFormat="1" ht="15" customHeight="1" x14ac:dyDescent="0.3">
      <c r="A98" s="90" t="s">
        <v>164</v>
      </c>
      <c r="B98" s="86"/>
      <c r="C98" s="86"/>
      <c r="D98" s="86">
        <v>7</v>
      </c>
      <c r="E98" s="86">
        <v>30</v>
      </c>
      <c r="G98" s="86">
        <v>4</v>
      </c>
      <c r="H98" s="86">
        <v>70</v>
      </c>
      <c r="I98" s="86"/>
      <c r="J98" s="86"/>
      <c r="K98" s="86"/>
      <c r="L98" s="86"/>
      <c r="M98" s="86"/>
      <c r="N98" s="3">
        <f>SUM(B98:L98)</f>
        <v>111</v>
      </c>
    </row>
    <row r="99" spans="1:14" s="5" customFormat="1" ht="15" customHeight="1" x14ac:dyDescent="0.3">
      <c r="A99" s="90" t="s">
        <v>126</v>
      </c>
      <c r="B99" s="86"/>
      <c r="C99" s="86"/>
      <c r="D99" s="86">
        <v>1</v>
      </c>
      <c r="E99" s="86">
        <v>14</v>
      </c>
      <c r="G99" s="86"/>
      <c r="H99" s="86">
        <v>4</v>
      </c>
      <c r="I99" s="86"/>
      <c r="J99" s="86"/>
      <c r="K99" s="86"/>
      <c r="L99" s="86"/>
      <c r="M99" s="86"/>
      <c r="N99" s="3">
        <f>SUM(B99:L99)</f>
        <v>19</v>
      </c>
    </row>
    <row r="100" spans="1:14" s="5" customFormat="1" ht="15" customHeight="1" x14ac:dyDescent="0.3">
      <c r="A100" s="90" t="s">
        <v>53</v>
      </c>
      <c r="B100" s="86">
        <v>5</v>
      </c>
      <c r="C100" s="86">
        <v>2</v>
      </c>
      <c r="D100" s="86">
        <v>138</v>
      </c>
      <c r="E100" s="86">
        <v>109</v>
      </c>
      <c r="G100" s="86">
        <v>11</v>
      </c>
      <c r="H100" s="86">
        <v>42</v>
      </c>
      <c r="I100" s="86"/>
      <c r="J100" s="86"/>
      <c r="K100" s="86"/>
      <c r="L100" s="86">
        <v>17</v>
      </c>
      <c r="M100" s="86"/>
      <c r="N100" s="3">
        <f>SUM(B100:L100)</f>
        <v>324</v>
      </c>
    </row>
    <row r="101" spans="1:14" s="5" customFormat="1" ht="15" customHeight="1" x14ac:dyDescent="0.3">
      <c r="A101" s="90" t="s">
        <v>188</v>
      </c>
      <c r="B101" s="86"/>
      <c r="C101" s="86"/>
      <c r="D101" s="86"/>
      <c r="E101" s="86"/>
      <c r="G101" s="86">
        <v>4</v>
      </c>
      <c r="H101" s="86"/>
      <c r="I101" s="86"/>
      <c r="J101" s="86"/>
      <c r="K101" s="86"/>
      <c r="L101" s="86"/>
      <c r="M101" s="86"/>
      <c r="N101" s="3">
        <f>SUM(B101:L101)</f>
        <v>4</v>
      </c>
    </row>
    <row r="102" spans="1:14" s="5" customFormat="1" ht="15" customHeight="1" x14ac:dyDescent="0.3">
      <c r="A102" s="90" t="s">
        <v>151</v>
      </c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3">
        <f t="shared" si="5"/>
        <v>0</v>
      </c>
    </row>
    <row r="103" spans="1:14" s="5" customFormat="1" ht="15" customHeight="1" x14ac:dyDescent="0.3">
      <c r="A103" s="90" t="s">
        <v>133</v>
      </c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>
        <v>12</v>
      </c>
      <c r="M103" s="86"/>
      <c r="N103" s="3">
        <f t="shared" si="5"/>
        <v>12</v>
      </c>
    </row>
    <row r="104" spans="1:14" s="5" customFormat="1" ht="15" customHeight="1" x14ac:dyDescent="0.3">
      <c r="A104" s="90" t="s">
        <v>54</v>
      </c>
      <c r="B104" s="86">
        <v>3</v>
      </c>
      <c r="C104" s="86"/>
      <c r="D104" s="86">
        <v>94</v>
      </c>
      <c r="E104" s="86">
        <v>218</v>
      </c>
      <c r="G104" s="86">
        <v>2</v>
      </c>
      <c r="H104" s="86">
        <v>211</v>
      </c>
      <c r="I104" s="86"/>
      <c r="J104" s="86"/>
      <c r="K104" s="86"/>
      <c r="L104" s="86"/>
      <c r="M104" s="86"/>
      <c r="N104" s="3">
        <f t="shared" ref="N104:N112" si="6">SUM(B104:L104)</f>
        <v>528</v>
      </c>
    </row>
    <row r="105" spans="1:14" s="5" customFormat="1" ht="15" customHeight="1" x14ac:dyDescent="0.3">
      <c r="A105" s="90" t="s">
        <v>55</v>
      </c>
      <c r="B105" s="86"/>
      <c r="C105" s="86"/>
      <c r="D105" s="86">
        <v>62</v>
      </c>
      <c r="E105" s="86">
        <v>63</v>
      </c>
      <c r="G105" s="86"/>
      <c r="H105" s="86">
        <v>95</v>
      </c>
      <c r="I105" s="86"/>
      <c r="J105" s="86"/>
      <c r="K105" s="86"/>
      <c r="L105" s="86"/>
      <c r="M105" s="86"/>
      <c r="N105" s="3">
        <f t="shared" si="6"/>
        <v>220</v>
      </c>
    </row>
    <row r="106" spans="1:14" x14ac:dyDescent="0.3">
      <c r="A106" s="90" t="s">
        <v>39</v>
      </c>
      <c r="B106" s="86"/>
      <c r="C106" s="86"/>
      <c r="D106" s="86">
        <v>170</v>
      </c>
      <c r="E106" s="86">
        <v>457</v>
      </c>
      <c r="G106" s="86">
        <v>113</v>
      </c>
      <c r="H106" s="86">
        <v>3</v>
      </c>
      <c r="I106" s="86"/>
      <c r="J106" s="86"/>
      <c r="K106" s="86"/>
      <c r="L106" s="86"/>
      <c r="M106" s="86"/>
      <c r="N106" s="3">
        <f t="shared" si="6"/>
        <v>743</v>
      </c>
    </row>
    <row r="107" spans="1:14" s="5" customFormat="1" x14ac:dyDescent="0.3">
      <c r="A107" s="90" t="s">
        <v>56</v>
      </c>
      <c r="B107" s="86"/>
      <c r="C107" s="86"/>
      <c r="D107" s="86"/>
      <c r="E107" s="86">
        <v>22</v>
      </c>
      <c r="G107" s="86">
        <v>191</v>
      </c>
      <c r="H107" s="86">
        <v>2</v>
      </c>
      <c r="I107" s="86"/>
      <c r="J107" s="86"/>
      <c r="K107" s="86"/>
      <c r="L107" s="86"/>
      <c r="M107" s="86"/>
      <c r="N107" s="3">
        <f t="shared" si="6"/>
        <v>215</v>
      </c>
    </row>
    <row r="108" spans="1:14" s="5" customFormat="1" x14ac:dyDescent="0.3">
      <c r="A108" s="90" t="s">
        <v>57</v>
      </c>
      <c r="B108" s="86"/>
      <c r="C108" s="86"/>
      <c r="D108" s="86">
        <v>27</v>
      </c>
      <c r="E108" s="86">
        <v>105</v>
      </c>
      <c r="G108" s="86"/>
      <c r="H108" s="86">
        <v>227</v>
      </c>
      <c r="I108" s="86">
        <v>3</v>
      </c>
      <c r="J108" s="86"/>
      <c r="K108" s="86"/>
      <c r="L108" s="86"/>
      <c r="M108" s="86"/>
      <c r="N108" s="3">
        <f t="shared" si="6"/>
        <v>362</v>
      </c>
    </row>
    <row r="109" spans="1:14" s="5" customFormat="1" x14ac:dyDescent="0.3">
      <c r="A109" s="90" t="s">
        <v>58</v>
      </c>
      <c r="B109" s="86"/>
      <c r="C109" s="86"/>
      <c r="D109" s="86"/>
      <c r="E109" s="86">
        <v>1047</v>
      </c>
      <c r="G109" s="86"/>
      <c r="H109" s="86"/>
      <c r="I109" s="86"/>
      <c r="J109" s="86"/>
      <c r="K109" s="86"/>
      <c r="L109" s="86"/>
      <c r="M109" s="86"/>
      <c r="N109" s="3">
        <f t="shared" si="6"/>
        <v>1047</v>
      </c>
    </row>
    <row r="110" spans="1:14" s="5" customFormat="1" x14ac:dyDescent="0.3">
      <c r="A110" s="90" t="s">
        <v>59</v>
      </c>
      <c r="B110" s="86"/>
      <c r="C110" s="86"/>
      <c r="D110" s="86"/>
      <c r="E110" s="86">
        <v>465</v>
      </c>
      <c r="G110" s="86">
        <v>76</v>
      </c>
      <c r="H110" s="86">
        <v>207</v>
      </c>
      <c r="I110" s="86">
        <v>63</v>
      </c>
      <c r="J110" s="86">
        <v>53</v>
      </c>
      <c r="K110" s="86">
        <v>106</v>
      </c>
      <c r="L110" s="86"/>
      <c r="M110" s="86"/>
      <c r="N110" s="3">
        <f t="shared" si="6"/>
        <v>970</v>
      </c>
    </row>
    <row r="111" spans="1:14" s="5" customFormat="1" x14ac:dyDescent="0.3">
      <c r="A111" s="90" t="s">
        <v>60</v>
      </c>
      <c r="B111" s="86"/>
      <c r="C111" s="86"/>
      <c r="D111" s="86">
        <v>55</v>
      </c>
      <c r="E111" s="86">
        <v>50</v>
      </c>
      <c r="G111" s="86">
        <v>10</v>
      </c>
      <c r="H111" s="86">
        <v>4</v>
      </c>
      <c r="I111" s="86"/>
      <c r="J111" s="86"/>
      <c r="K111" s="86"/>
      <c r="L111" s="86"/>
      <c r="M111" s="86"/>
      <c r="N111" s="3">
        <f t="shared" si="6"/>
        <v>119</v>
      </c>
    </row>
    <row r="112" spans="1:14" s="5" customFormat="1" x14ac:dyDescent="0.3">
      <c r="A112" s="90" t="s">
        <v>61</v>
      </c>
      <c r="B112" s="86"/>
      <c r="C112" s="86"/>
      <c r="D112" s="86">
        <v>15</v>
      </c>
      <c r="E112" s="86">
        <v>109</v>
      </c>
      <c r="G112" s="86">
        <v>1</v>
      </c>
      <c r="H112" s="86">
        <v>29</v>
      </c>
      <c r="I112" s="86"/>
      <c r="J112" s="86"/>
      <c r="K112" s="86"/>
      <c r="L112" s="86"/>
      <c r="M112" s="86"/>
      <c r="N112" s="3">
        <f t="shared" si="6"/>
        <v>154</v>
      </c>
    </row>
    <row r="113" spans="1:27" s="5" customFormat="1" x14ac:dyDescent="0.3">
      <c r="A113" s="49" t="s">
        <v>50</v>
      </c>
      <c r="B113" s="50">
        <f>SUM(B88:B112)</f>
        <v>14</v>
      </c>
      <c r="C113" s="50">
        <f t="shared" ref="C113:K113" si="7">SUM(C88:C112)</f>
        <v>46</v>
      </c>
      <c r="D113" s="50">
        <f t="shared" si="7"/>
        <v>835</v>
      </c>
      <c r="E113" s="50">
        <f>SUM(E88:E112)</f>
        <v>4159</v>
      </c>
      <c r="F113" s="50">
        <f t="shared" si="7"/>
        <v>0</v>
      </c>
      <c r="G113" s="50">
        <f t="shared" si="7"/>
        <v>668</v>
      </c>
      <c r="H113" s="50">
        <f>SUM(H88:H112)</f>
        <v>1477</v>
      </c>
      <c r="I113" s="50">
        <f t="shared" si="7"/>
        <v>66</v>
      </c>
      <c r="J113" s="50">
        <f t="shared" si="7"/>
        <v>53</v>
      </c>
      <c r="K113" s="50">
        <f t="shared" si="7"/>
        <v>106</v>
      </c>
      <c r="L113" s="50">
        <f>SUM(L88:L112)</f>
        <v>33</v>
      </c>
      <c r="M113" s="50"/>
      <c r="N113" s="50">
        <f>SUM(N88:N112)</f>
        <v>7457</v>
      </c>
    </row>
    <row r="114" spans="1:27" s="5" customFormat="1" x14ac:dyDescent="0.3"/>
    <row r="115" spans="1:27" s="5" customFormat="1" x14ac:dyDescent="0.3"/>
    <row r="116" spans="1:27" s="5" customFormat="1" x14ac:dyDescent="0.3"/>
    <row r="117" spans="1:27" s="5" customFormat="1" ht="15" customHeight="1" x14ac:dyDescent="0.3"/>
    <row r="118" spans="1:27" s="37" customFormat="1" ht="15" customHeight="1" x14ac:dyDescent="0.3">
      <c r="A118" s="35" t="s">
        <v>75</v>
      </c>
      <c r="B118" s="26" t="s">
        <v>77</v>
      </c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</row>
    <row r="119" spans="1:27" s="34" customFormat="1" ht="41.45" customHeight="1" x14ac:dyDescent="0.3">
      <c r="A119" s="44" t="s">
        <v>76</v>
      </c>
      <c r="B119" s="87" t="s">
        <v>51</v>
      </c>
      <c r="C119" s="87" t="s">
        <v>100</v>
      </c>
      <c r="D119" s="87" t="s">
        <v>52</v>
      </c>
      <c r="E119" s="87" t="s">
        <v>20</v>
      </c>
      <c r="F119" s="87" t="s">
        <v>113</v>
      </c>
      <c r="G119" s="87" t="s">
        <v>139</v>
      </c>
      <c r="H119" s="87" t="s">
        <v>143</v>
      </c>
      <c r="I119" s="87" t="s">
        <v>162</v>
      </c>
      <c r="J119" s="87" t="s">
        <v>177</v>
      </c>
      <c r="K119" s="87" t="s">
        <v>163</v>
      </c>
      <c r="L119" s="87" t="s">
        <v>164</v>
      </c>
      <c r="M119" s="87" t="s">
        <v>126</v>
      </c>
      <c r="N119" s="87" t="s">
        <v>53</v>
      </c>
      <c r="O119" s="87" t="s">
        <v>188</v>
      </c>
      <c r="P119" s="87" t="s">
        <v>151</v>
      </c>
      <c r="Q119" s="87" t="s">
        <v>133</v>
      </c>
      <c r="R119" s="87" t="s">
        <v>54</v>
      </c>
      <c r="S119" s="87" t="s">
        <v>55</v>
      </c>
      <c r="T119" s="87" t="s">
        <v>39</v>
      </c>
      <c r="U119" s="87" t="s">
        <v>56</v>
      </c>
      <c r="V119" s="87" t="s">
        <v>57</v>
      </c>
      <c r="W119" s="87" t="s">
        <v>58</v>
      </c>
      <c r="X119" s="87" t="s">
        <v>59</v>
      </c>
      <c r="Y119" s="87" t="s">
        <v>60</v>
      </c>
      <c r="Z119" s="87" t="s">
        <v>61</v>
      </c>
      <c r="AA119" s="87" t="s">
        <v>50</v>
      </c>
    </row>
    <row r="120" spans="1:27" s="5" customFormat="1" ht="15" customHeight="1" x14ac:dyDescent="0.3">
      <c r="A120" s="90" t="s">
        <v>128</v>
      </c>
      <c r="B120" s="86"/>
      <c r="C120" s="86"/>
      <c r="D120" s="86"/>
      <c r="E120" s="86"/>
      <c r="F120" s="86"/>
      <c r="G120" s="86"/>
      <c r="H120" s="86"/>
      <c r="I120" s="88"/>
      <c r="J120" s="86"/>
      <c r="K120" s="86"/>
      <c r="L120" s="86"/>
      <c r="M120" s="86"/>
      <c r="N120" s="86"/>
      <c r="O120" s="86">
        <v>1</v>
      </c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5">
        <f t="shared" ref="AA120:AA128" si="8">SUM(B120:Z120)</f>
        <v>1</v>
      </c>
    </row>
    <row r="121" spans="1:27" s="5" customFormat="1" ht="15" customHeight="1" x14ac:dyDescent="0.3">
      <c r="A121" s="90" t="s">
        <v>134</v>
      </c>
      <c r="B121" s="86"/>
      <c r="C121" s="86"/>
      <c r="D121" s="86"/>
      <c r="E121" s="86"/>
      <c r="F121" s="86"/>
      <c r="G121" s="86"/>
      <c r="H121" s="86"/>
      <c r="I121" s="86"/>
      <c r="J121" s="88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5">
        <f t="shared" si="8"/>
        <v>0</v>
      </c>
    </row>
    <row r="122" spans="1:27" s="5" customFormat="1" ht="15" customHeight="1" x14ac:dyDescent="0.3">
      <c r="A122" s="90" t="s">
        <v>136</v>
      </c>
      <c r="B122" s="86">
        <v>1</v>
      </c>
      <c r="C122" s="86">
        <v>3</v>
      </c>
      <c r="D122" s="86">
        <v>2</v>
      </c>
      <c r="E122" s="86">
        <v>1</v>
      </c>
      <c r="F122" s="86">
        <v>1</v>
      </c>
      <c r="G122" s="86"/>
      <c r="H122" s="86"/>
      <c r="I122" s="86"/>
      <c r="J122" s="86"/>
      <c r="K122" s="88"/>
      <c r="L122" s="86"/>
      <c r="M122" s="86"/>
      <c r="N122" s="86">
        <v>6</v>
      </c>
      <c r="O122" s="86"/>
      <c r="P122" s="86"/>
      <c r="Q122" s="86"/>
      <c r="R122" s="86"/>
      <c r="T122" s="86">
        <v>3</v>
      </c>
      <c r="U122" s="86">
        <v>4</v>
      </c>
      <c r="V122" s="86">
        <v>2</v>
      </c>
      <c r="W122" s="86">
        <v>2</v>
      </c>
      <c r="X122" s="86">
        <v>1</v>
      </c>
      <c r="Y122" s="86"/>
      <c r="Z122" s="86">
        <v>1</v>
      </c>
      <c r="AA122" s="5">
        <f t="shared" si="8"/>
        <v>27</v>
      </c>
    </row>
    <row r="123" spans="1:27" s="5" customFormat="1" ht="15" customHeight="1" x14ac:dyDescent="0.3">
      <c r="A123" s="90" t="s">
        <v>130</v>
      </c>
      <c r="B123" s="86">
        <v>1</v>
      </c>
      <c r="C123" s="86">
        <v>2</v>
      </c>
      <c r="D123" s="86"/>
      <c r="E123" s="86">
        <v>5</v>
      </c>
      <c r="F123" s="86"/>
      <c r="G123" s="86"/>
      <c r="H123" s="86"/>
      <c r="I123" s="86"/>
      <c r="J123" s="86"/>
      <c r="K123" s="86"/>
      <c r="L123" s="88">
        <v>4</v>
      </c>
      <c r="M123" s="130"/>
      <c r="N123" s="86"/>
      <c r="O123" s="86"/>
      <c r="P123" s="86"/>
      <c r="Q123" s="86"/>
      <c r="R123" s="86">
        <v>2</v>
      </c>
      <c r="S123" s="86">
        <v>5</v>
      </c>
      <c r="T123" s="86"/>
      <c r="U123" s="86">
        <v>1</v>
      </c>
      <c r="V123" s="86"/>
      <c r="W123" s="86">
        <v>6</v>
      </c>
      <c r="X123" s="86">
        <v>5</v>
      </c>
      <c r="Y123" s="86">
        <v>2</v>
      </c>
      <c r="Z123" s="86">
        <v>1</v>
      </c>
      <c r="AA123" s="5">
        <f t="shared" si="8"/>
        <v>34</v>
      </c>
    </row>
    <row r="124" spans="1:27" s="5" customFormat="1" ht="15" customHeight="1" x14ac:dyDescent="0.3">
      <c r="A124" s="90" t="s">
        <v>138</v>
      </c>
      <c r="B124" s="86"/>
      <c r="C124" s="86"/>
      <c r="D124" s="86"/>
      <c r="E124" s="86"/>
      <c r="F124" s="86"/>
      <c r="G124" s="88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  <c r="AA124" s="5">
        <f t="shared" si="8"/>
        <v>0</v>
      </c>
    </row>
    <row r="125" spans="1:27" s="5" customFormat="1" ht="15" customHeight="1" x14ac:dyDescent="0.3">
      <c r="A125" s="90" t="s">
        <v>142</v>
      </c>
      <c r="B125" s="86"/>
      <c r="C125" s="86"/>
      <c r="D125" s="86"/>
      <c r="E125" s="86"/>
      <c r="F125" s="86"/>
      <c r="G125" s="86"/>
      <c r="H125" s="88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  <c r="AA125" s="5">
        <f t="shared" si="8"/>
        <v>0</v>
      </c>
    </row>
    <row r="126" spans="1:27" s="5" customFormat="1" ht="15" customHeight="1" x14ac:dyDescent="0.3">
      <c r="A126" s="90" t="s">
        <v>106</v>
      </c>
      <c r="B126" s="86">
        <v>2</v>
      </c>
      <c r="C126" s="86"/>
      <c r="D126" s="86"/>
      <c r="E126" s="86">
        <v>11</v>
      </c>
      <c r="F126" s="86">
        <v>4</v>
      </c>
      <c r="G126" s="86"/>
      <c r="H126" s="86"/>
      <c r="I126" s="86"/>
      <c r="J126" s="86"/>
      <c r="K126" s="86"/>
      <c r="L126" s="86"/>
      <c r="M126" s="88"/>
      <c r="N126" s="86"/>
      <c r="O126" s="86"/>
      <c r="P126" s="86"/>
      <c r="Q126" s="86"/>
      <c r="R126" s="86"/>
      <c r="S126" s="129">
        <v>1</v>
      </c>
      <c r="T126" s="129">
        <v>1</v>
      </c>
      <c r="U126" s="129"/>
      <c r="V126" s="129">
        <v>2</v>
      </c>
      <c r="W126" s="129">
        <v>1</v>
      </c>
      <c r="X126" s="129"/>
      <c r="Y126" s="86"/>
      <c r="Z126" s="86"/>
      <c r="AA126" s="5">
        <f t="shared" si="8"/>
        <v>22</v>
      </c>
    </row>
    <row r="127" spans="1:27" s="5" customFormat="1" ht="15" customHeight="1" x14ac:dyDescent="0.3">
      <c r="A127" s="90" t="s">
        <v>152</v>
      </c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5">
        <f t="shared" si="8"/>
        <v>0</v>
      </c>
    </row>
    <row r="128" spans="1:27" s="5" customFormat="1" ht="15" customHeight="1" x14ac:dyDescent="0.3">
      <c r="A128" s="90" t="s">
        <v>132</v>
      </c>
      <c r="B128" s="86"/>
      <c r="C128" s="86"/>
      <c r="D128" s="86"/>
      <c r="E128" s="86">
        <v>1</v>
      </c>
      <c r="F128" s="86"/>
      <c r="G128" s="86"/>
      <c r="H128" s="86"/>
      <c r="I128" s="86">
        <v>1</v>
      </c>
      <c r="J128" s="86"/>
      <c r="K128" s="86"/>
      <c r="L128" s="86"/>
      <c r="M128" s="86"/>
      <c r="N128" s="86"/>
      <c r="O128" s="86"/>
      <c r="P128" s="86"/>
      <c r="Q128" s="88"/>
      <c r="R128" s="129">
        <v>2</v>
      </c>
      <c r="S128" s="129"/>
      <c r="T128" s="129">
        <v>2</v>
      </c>
      <c r="U128" s="129"/>
      <c r="V128" s="129">
        <v>1</v>
      </c>
      <c r="W128" s="129"/>
      <c r="X128" s="129">
        <v>3</v>
      </c>
      <c r="Y128" s="129"/>
      <c r="Z128" s="129"/>
      <c r="AA128" s="5">
        <f t="shared" si="8"/>
        <v>10</v>
      </c>
    </row>
    <row r="129" spans="1:27" s="5" customFormat="1" ht="15" customHeight="1" x14ac:dyDescent="0.3">
      <c r="A129" s="90" t="s">
        <v>123</v>
      </c>
      <c r="B129" s="86">
        <v>1</v>
      </c>
      <c r="C129" s="86"/>
      <c r="D129" s="86"/>
      <c r="E129" s="86">
        <v>1</v>
      </c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127"/>
      <c r="R129" s="129"/>
      <c r="S129" s="129"/>
      <c r="T129" s="129"/>
      <c r="U129" s="129"/>
      <c r="V129" s="129"/>
      <c r="W129" s="129"/>
      <c r="X129" s="129"/>
      <c r="Y129" s="129"/>
      <c r="Z129" s="129"/>
      <c r="AA129" s="5">
        <f t="shared" ref="AA129" si="9">SUM(B129:Z129)</f>
        <v>2</v>
      </c>
    </row>
    <row r="130" spans="1:27" s="5" customFormat="1" ht="15" customHeight="1" x14ac:dyDescent="0.3">
      <c r="A130" s="90" t="s">
        <v>31</v>
      </c>
      <c r="B130" s="88">
        <v>44</v>
      </c>
      <c r="C130" s="86">
        <v>1</v>
      </c>
      <c r="D130" s="86">
        <v>4</v>
      </c>
      <c r="E130" s="86">
        <v>20</v>
      </c>
      <c r="F130" s="86">
        <v>6</v>
      </c>
      <c r="G130" s="86"/>
      <c r="H130" s="86"/>
      <c r="I130" s="86">
        <v>4</v>
      </c>
      <c r="J130" s="86"/>
      <c r="K130" s="86"/>
      <c r="L130" s="86">
        <v>3</v>
      </c>
      <c r="M130" s="86"/>
      <c r="N130" s="86">
        <v>4</v>
      </c>
      <c r="O130" s="86"/>
      <c r="Q130" s="86"/>
      <c r="R130" s="86">
        <v>1</v>
      </c>
      <c r="S130" s="86"/>
      <c r="T130" s="86">
        <v>12</v>
      </c>
      <c r="U130" s="86">
        <v>6</v>
      </c>
      <c r="V130" s="86">
        <v>14</v>
      </c>
      <c r="W130" s="86">
        <v>11</v>
      </c>
      <c r="X130" s="86">
        <v>13</v>
      </c>
      <c r="Y130" s="86">
        <v>6</v>
      </c>
      <c r="Z130" s="86">
        <v>1</v>
      </c>
      <c r="AA130" s="5">
        <f t="shared" ref="AA130:AA146" si="10">SUM(B130:Z130)</f>
        <v>150</v>
      </c>
    </row>
    <row r="131" spans="1:27" s="5" customFormat="1" ht="15" customHeight="1" x14ac:dyDescent="0.3">
      <c r="A131" s="90" t="s">
        <v>26</v>
      </c>
      <c r="B131" s="86">
        <v>8</v>
      </c>
      <c r="C131" s="86">
        <v>2</v>
      </c>
      <c r="D131" s="88">
        <v>7</v>
      </c>
      <c r="E131" s="86">
        <v>14</v>
      </c>
      <c r="F131" s="86">
        <v>1</v>
      </c>
      <c r="G131" s="86"/>
      <c r="H131" s="86"/>
      <c r="I131" s="86"/>
      <c r="J131" s="86"/>
      <c r="K131" s="86"/>
      <c r="L131" s="86"/>
      <c r="M131" s="86"/>
      <c r="N131" s="86">
        <v>20</v>
      </c>
      <c r="O131" s="86"/>
      <c r="Q131" s="86"/>
      <c r="R131" s="86">
        <v>4</v>
      </c>
      <c r="S131" s="86">
        <v>6</v>
      </c>
      <c r="T131" s="86">
        <v>25</v>
      </c>
      <c r="U131" s="86">
        <v>13</v>
      </c>
      <c r="V131" s="86">
        <v>6</v>
      </c>
      <c r="W131" s="86">
        <v>11</v>
      </c>
      <c r="X131" s="86">
        <v>21</v>
      </c>
      <c r="Y131" s="86">
        <v>7</v>
      </c>
      <c r="Z131" s="86">
        <v>6</v>
      </c>
      <c r="AA131" s="5">
        <f t="shared" si="10"/>
        <v>151</v>
      </c>
    </row>
    <row r="132" spans="1:27" s="5" customFormat="1" ht="15" customHeight="1" x14ac:dyDescent="0.3">
      <c r="A132" s="90" t="s">
        <v>102</v>
      </c>
      <c r="B132" s="86"/>
      <c r="C132" s="88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Q132" s="86"/>
      <c r="R132" s="86"/>
      <c r="S132" s="86"/>
      <c r="T132" s="86"/>
      <c r="U132" s="86"/>
      <c r="V132" s="86"/>
      <c r="W132" s="86">
        <v>2</v>
      </c>
      <c r="X132" s="86"/>
      <c r="Y132" s="86"/>
      <c r="Z132" s="86">
        <v>1</v>
      </c>
      <c r="AA132" s="5">
        <f t="shared" si="10"/>
        <v>3</v>
      </c>
    </row>
    <row r="133" spans="1:27" s="5" customFormat="1" ht="15" customHeight="1" x14ac:dyDescent="0.3">
      <c r="A133" s="90" t="s">
        <v>29</v>
      </c>
      <c r="B133" s="86">
        <v>5</v>
      </c>
      <c r="C133" s="86">
        <v>2</v>
      </c>
      <c r="D133" s="86"/>
      <c r="E133" s="88">
        <v>38</v>
      </c>
      <c r="F133" s="86">
        <v>8</v>
      </c>
      <c r="G133" s="86"/>
      <c r="H133" s="86"/>
      <c r="I133" s="86">
        <v>2</v>
      </c>
      <c r="J133" s="86"/>
      <c r="K133" s="86"/>
      <c r="L133" s="86">
        <v>2</v>
      </c>
      <c r="M133" s="86"/>
      <c r="N133" s="86">
        <v>3</v>
      </c>
      <c r="O133" s="86"/>
      <c r="Q133" s="86">
        <v>2</v>
      </c>
      <c r="R133" s="86">
        <v>7</v>
      </c>
      <c r="S133" s="86"/>
      <c r="T133" s="86">
        <v>2</v>
      </c>
      <c r="U133" s="86">
        <v>1</v>
      </c>
      <c r="V133" s="86"/>
      <c r="W133" s="86">
        <v>4</v>
      </c>
      <c r="X133" s="86">
        <v>8</v>
      </c>
      <c r="Y133" s="86">
        <v>1</v>
      </c>
      <c r="Z133" s="86"/>
      <c r="AA133" s="5">
        <f t="shared" si="10"/>
        <v>85</v>
      </c>
    </row>
    <row r="134" spans="1:27" s="5" customFormat="1" ht="15" customHeight="1" x14ac:dyDescent="0.3">
      <c r="A134" s="90" t="s">
        <v>112</v>
      </c>
      <c r="B134" s="86">
        <v>4</v>
      </c>
      <c r="C134" s="86">
        <v>2</v>
      </c>
      <c r="D134" s="86"/>
      <c r="E134" s="86">
        <v>18</v>
      </c>
      <c r="F134" s="88">
        <v>7</v>
      </c>
      <c r="G134" s="86"/>
      <c r="H134" s="86"/>
      <c r="I134" s="86">
        <v>3</v>
      </c>
      <c r="J134" s="86"/>
      <c r="K134" s="86"/>
      <c r="L134" s="86"/>
      <c r="M134" s="86"/>
      <c r="N134" s="86">
        <v>2</v>
      </c>
      <c r="O134" s="86"/>
      <c r="Q134" s="86"/>
      <c r="R134" s="86">
        <v>4</v>
      </c>
      <c r="S134" s="86"/>
      <c r="T134" s="86">
        <v>1</v>
      </c>
      <c r="U134" s="86">
        <v>2</v>
      </c>
      <c r="V134" s="86"/>
      <c r="W134" s="86">
        <v>3</v>
      </c>
      <c r="X134" s="86">
        <v>9</v>
      </c>
      <c r="Y134" s="86"/>
      <c r="Z134" s="86"/>
      <c r="AA134" s="5">
        <f t="shared" si="10"/>
        <v>55</v>
      </c>
    </row>
    <row r="135" spans="1:27" x14ac:dyDescent="0.3">
      <c r="A135" s="90" t="s">
        <v>24</v>
      </c>
      <c r="B135" s="86">
        <v>95</v>
      </c>
      <c r="C135" s="86">
        <v>5</v>
      </c>
      <c r="D135" s="86">
        <v>26</v>
      </c>
      <c r="E135" s="86">
        <v>206</v>
      </c>
      <c r="F135" s="86">
        <v>39</v>
      </c>
      <c r="G135" s="86"/>
      <c r="H135" s="86"/>
      <c r="I135" s="86">
        <v>5</v>
      </c>
      <c r="J135" s="86"/>
      <c r="K135" s="86">
        <v>3</v>
      </c>
      <c r="L135" s="86">
        <v>18</v>
      </c>
      <c r="M135" s="86">
        <v>5</v>
      </c>
      <c r="N135" s="86">
        <v>34</v>
      </c>
      <c r="O135" s="86"/>
      <c r="Q135" s="86">
        <v>2</v>
      </c>
      <c r="R135" s="88">
        <v>2</v>
      </c>
      <c r="S135" s="127">
        <v>15</v>
      </c>
      <c r="T135" s="86">
        <v>42</v>
      </c>
      <c r="U135" s="86">
        <v>27</v>
      </c>
      <c r="V135" s="86">
        <v>47</v>
      </c>
      <c r="W135" s="86">
        <v>52</v>
      </c>
      <c r="X135" s="86">
        <v>120</v>
      </c>
      <c r="Y135" s="86">
        <v>16</v>
      </c>
      <c r="Z135" s="86">
        <v>13</v>
      </c>
      <c r="AA135" s="5">
        <f t="shared" si="10"/>
        <v>772</v>
      </c>
    </row>
    <row r="136" spans="1:27" s="5" customFormat="1" ht="15" customHeight="1" x14ac:dyDescent="0.3">
      <c r="A136" s="90" t="s">
        <v>36</v>
      </c>
      <c r="B136" s="86">
        <v>41</v>
      </c>
      <c r="C136" s="86"/>
      <c r="D136" s="86">
        <v>7</v>
      </c>
      <c r="E136" s="86">
        <v>84</v>
      </c>
      <c r="F136" s="86">
        <v>13</v>
      </c>
      <c r="G136" s="86"/>
      <c r="H136" s="86"/>
      <c r="I136" s="86">
        <v>1</v>
      </c>
      <c r="J136" s="86"/>
      <c r="K136" s="86"/>
      <c r="L136" s="86">
        <v>8</v>
      </c>
      <c r="M136" s="86">
        <v>1</v>
      </c>
      <c r="N136" s="88">
        <v>8</v>
      </c>
      <c r="O136" s="127"/>
      <c r="Q136" s="86">
        <v>2</v>
      </c>
      <c r="R136" s="86">
        <v>26</v>
      </c>
      <c r="S136" s="86">
        <v>11</v>
      </c>
      <c r="T136" s="86">
        <v>3</v>
      </c>
      <c r="U136" s="86">
        <v>5</v>
      </c>
      <c r="V136" s="86">
        <v>20</v>
      </c>
      <c r="W136" s="86">
        <v>17</v>
      </c>
      <c r="X136" s="86">
        <v>47</v>
      </c>
      <c r="Y136" s="86">
        <v>8</v>
      </c>
      <c r="Z136" s="86">
        <v>3</v>
      </c>
      <c r="AA136" s="5">
        <f t="shared" si="10"/>
        <v>305</v>
      </c>
    </row>
    <row r="137" spans="1:27" s="5" customFormat="1" ht="15" customHeight="1" x14ac:dyDescent="0.3">
      <c r="A137" s="90" t="s">
        <v>187</v>
      </c>
      <c r="B137" s="86"/>
      <c r="C137" s="86"/>
      <c r="D137" s="86">
        <v>1</v>
      </c>
      <c r="E137" s="86">
        <v>2</v>
      </c>
      <c r="F137" s="86">
        <v>1</v>
      </c>
      <c r="G137" s="86"/>
      <c r="H137" s="86"/>
      <c r="I137" s="86">
        <v>1</v>
      </c>
      <c r="J137" s="86"/>
      <c r="K137" s="86"/>
      <c r="L137" s="86"/>
      <c r="M137" s="86"/>
      <c r="N137" s="127"/>
      <c r="O137" s="88"/>
      <c r="Q137" s="86"/>
      <c r="R137" s="86">
        <v>1</v>
      </c>
      <c r="S137" s="86"/>
      <c r="T137" s="86"/>
      <c r="U137" s="86"/>
      <c r="V137" s="86"/>
      <c r="W137" s="86">
        <v>1</v>
      </c>
      <c r="X137" s="86">
        <v>2</v>
      </c>
      <c r="Y137" s="86"/>
      <c r="Z137" s="86"/>
      <c r="AA137" s="5">
        <f t="shared" si="10"/>
        <v>9</v>
      </c>
    </row>
    <row r="138" spans="1:27" s="5" customFormat="1" ht="15" customHeight="1" x14ac:dyDescent="0.3">
      <c r="A138" s="90" t="s">
        <v>176</v>
      </c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8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5">
        <f t="shared" si="10"/>
        <v>0</v>
      </c>
    </row>
    <row r="139" spans="1:27" ht="14.2" x14ac:dyDescent="0.3">
      <c r="A139" s="90" t="s">
        <v>44</v>
      </c>
      <c r="B139" s="129">
        <v>4</v>
      </c>
      <c r="C139" s="129">
        <v>5</v>
      </c>
      <c r="D139" s="129">
        <v>1</v>
      </c>
      <c r="E139" s="129">
        <v>26</v>
      </c>
      <c r="F139" s="86">
        <v>3</v>
      </c>
      <c r="G139" s="86"/>
      <c r="H139" s="86"/>
      <c r="I139" s="129"/>
      <c r="J139" s="86"/>
      <c r="K139" s="86"/>
      <c r="L139" s="86">
        <v>2</v>
      </c>
      <c r="M139" s="86"/>
      <c r="N139" s="86">
        <v>5</v>
      </c>
      <c r="O139" s="86"/>
      <c r="P139" s="86"/>
      <c r="Q139" s="86"/>
      <c r="R139" s="86">
        <v>14</v>
      </c>
      <c r="S139" s="86">
        <v>4</v>
      </c>
      <c r="T139" s="86">
        <v>18</v>
      </c>
      <c r="U139" s="86"/>
      <c r="V139" s="88">
        <v>9</v>
      </c>
      <c r="W139" s="86">
        <v>12</v>
      </c>
      <c r="X139" s="86">
        <v>22</v>
      </c>
      <c r="Y139" s="86">
        <v>1</v>
      </c>
      <c r="Z139" s="86">
        <v>2</v>
      </c>
      <c r="AA139" s="5">
        <f t="shared" si="10"/>
        <v>128</v>
      </c>
    </row>
    <row r="140" spans="1:27" s="5" customFormat="1" ht="15" customHeight="1" x14ac:dyDescent="0.3">
      <c r="A140" s="90" t="s">
        <v>25</v>
      </c>
      <c r="B140" s="129">
        <v>142</v>
      </c>
      <c r="C140" s="129">
        <v>22</v>
      </c>
      <c r="D140" s="129">
        <v>66</v>
      </c>
      <c r="E140" s="129">
        <v>266</v>
      </c>
      <c r="F140" s="86">
        <v>56</v>
      </c>
      <c r="G140" s="86"/>
      <c r="H140" s="86"/>
      <c r="I140" s="129">
        <v>2</v>
      </c>
      <c r="J140" s="86"/>
      <c r="K140" s="86">
        <v>1</v>
      </c>
      <c r="L140" s="86">
        <v>33</v>
      </c>
      <c r="M140" s="86">
        <v>1</v>
      </c>
      <c r="N140" s="86">
        <v>62</v>
      </c>
      <c r="O140" s="86">
        <v>1</v>
      </c>
      <c r="P140" s="86"/>
      <c r="Q140" s="86">
        <v>4</v>
      </c>
      <c r="R140" s="86">
        <v>57</v>
      </c>
      <c r="S140" s="88">
        <v>6</v>
      </c>
      <c r="T140" s="86">
        <v>65</v>
      </c>
      <c r="U140" s="86">
        <v>36</v>
      </c>
      <c r="V140" s="86">
        <v>46</v>
      </c>
      <c r="W140" s="86">
        <v>96</v>
      </c>
      <c r="X140" s="86">
        <v>230</v>
      </c>
      <c r="Y140" s="86">
        <v>19</v>
      </c>
      <c r="Z140" s="86">
        <v>22</v>
      </c>
      <c r="AA140" s="5">
        <f t="shared" si="10"/>
        <v>1233</v>
      </c>
    </row>
    <row r="141" spans="1:27" s="5" customFormat="1" ht="15" customHeight="1" x14ac:dyDescent="0.3">
      <c r="A141" s="90" t="s">
        <v>41</v>
      </c>
      <c r="B141" s="129">
        <v>6</v>
      </c>
      <c r="C141" s="129">
        <v>2</v>
      </c>
      <c r="D141" s="129">
        <v>5</v>
      </c>
      <c r="E141" s="129">
        <v>9</v>
      </c>
      <c r="F141" s="86">
        <v>1</v>
      </c>
      <c r="G141" s="86"/>
      <c r="H141" s="86"/>
      <c r="I141" s="129">
        <v>1</v>
      </c>
      <c r="J141" s="86"/>
      <c r="K141" s="86"/>
      <c r="L141" s="86"/>
      <c r="M141" s="86"/>
      <c r="N141" s="86">
        <v>13</v>
      </c>
      <c r="O141" s="86"/>
      <c r="P141" s="86"/>
      <c r="Q141" s="86"/>
      <c r="R141" s="86">
        <v>12</v>
      </c>
      <c r="S141" s="86">
        <v>2</v>
      </c>
      <c r="T141" s="88">
        <v>1</v>
      </c>
      <c r="U141" s="86">
        <v>18</v>
      </c>
      <c r="V141" s="86">
        <v>5</v>
      </c>
      <c r="W141" s="86">
        <v>23</v>
      </c>
      <c r="X141" s="86">
        <v>16</v>
      </c>
      <c r="Y141" s="86">
        <v>5</v>
      </c>
      <c r="Z141" s="86">
        <v>3</v>
      </c>
      <c r="AA141" s="5">
        <f t="shared" si="10"/>
        <v>122</v>
      </c>
    </row>
    <row r="142" spans="1:27" s="5" customFormat="1" ht="15" customHeight="1" x14ac:dyDescent="0.3">
      <c r="A142" s="90" t="s">
        <v>38</v>
      </c>
      <c r="B142" s="129">
        <v>12</v>
      </c>
      <c r="C142" s="129">
        <v>4</v>
      </c>
      <c r="D142" s="129">
        <v>4</v>
      </c>
      <c r="E142" s="129">
        <v>30</v>
      </c>
      <c r="F142" s="86">
        <v>5</v>
      </c>
      <c r="G142" s="86"/>
      <c r="H142" s="86"/>
      <c r="I142" s="129">
        <v>2</v>
      </c>
      <c r="J142" s="86"/>
      <c r="K142" s="86"/>
      <c r="L142" s="86">
        <v>1</v>
      </c>
      <c r="M142" s="86"/>
      <c r="N142" s="86">
        <v>15</v>
      </c>
      <c r="O142" s="86"/>
      <c r="P142" s="86"/>
      <c r="Q142" s="86"/>
      <c r="R142" s="86">
        <v>8</v>
      </c>
      <c r="S142" s="86">
        <v>3</v>
      </c>
      <c r="T142" s="86">
        <v>19</v>
      </c>
      <c r="U142" s="88">
        <v>4</v>
      </c>
      <c r="V142" s="86">
        <v>8</v>
      </c>
      <c r="W142" s="86">
        <v>13</v>
      </c>
      <c r="X142" s="86">
        <v>20</v>
      </c>
      <c r="Y142" s="86">
        <v>4</v>
      </c>
      <c r="Z142" s="86">
        <v>8</v>
      </c>
      <c r="AA142" s="5">
        <f t="shared" si="10"/>
        <v>160</v>
      </c>
    </row>
    <row r="143" spans="1:27" s="5" customFormat="1" ht="15" customHeight="1" x14ac:dyDescent="0.3">
      <c r="A143" s="90" t="s">
        <v>27</v>
      </c>
      <c r="B143" s="129">
        <v>14</v>
      </c>
      <c r="C143" s="129">
        <v>1</v>
      </c>
      <c r="D143" s="129">
        <v>9</v>
      </c>
      <c r="E143" s="129">
        <v>20</v>
      </c>
      <c r="F143" s="86">
        <v>4</v>
      </c>
      <c r="G143" s="86"/>
      <c r="H143" s="86"/>
      <c r="I143" s="129">
        <v>2</v>
      </c>
      <c r="J143" s="86"/>
      <c r="K143" s="86"/>
      <c r="L143" s="86"/>
      <c r="M143" s="86"/>
      <c r="N143" s="86">
        <v>18</v>
      </c>
      <c r="O143" s="86"/>
      <c r="P143" s="86"/>
      <c r="Q143" s="86"/>
      <c r="R143" s="86">
        <v>18</v>
      </c>
      <c r="S143" s="86">
        <v>11</v>
      </c>
      <c r="T143" s="86">
        <v>20</v>
      </c>
      <c r="U143" s="86">
        <v>20</v>
      </c>
      <c r="V143" s="86">
        <v>10</v>
      </c>
      <c r="W143" s="88">
        <v>163</v>
      </c>
      <c r="X143" s="86">
        <v>20</v>
      </c>
      <c r="Y143" s="86">
        <v>4</v>
      </c>
      <c r="Z143" s="86">
        <v>8</v>
      </c>
      <c r="AA143" s="5">
        <f t="shared" si="10"/>
        <v>342</v>
      </c>
    </row>
    <row r="144" spans="1:27" s="5" customFormat="1" ht="15" customHeight="1" x14ac:dyDescent="0.3">
      <c r="A144" s="90" t="s">
        <v>32</v>
      </c>
      <c r="B144" s="129">
        <v>6</v>
      </c>
      <c r="C144" s="129"/>
      <c r="D144" s="129">
        <v>2</v>
      </c>
      <c r="E144" s="129">
        <v>15</v>
      </c>
      <c r="F144" s="86">
        <v>2</v>
      </c>
      <c r="G144" s="86"/>
      <c r="H144" s="86"/>
      <c r="I144" s="129"/>
      <c r="J144" s="86"/>
      <c r="K144" s="86"/>
      <c r="L144" s="86"/>
      <c r="M144" s="86"/>
      <c r="N144" s="86">
        <v>1</v>
      </c>
      <c r="O144" s="86"/>
      <c r="P144" s="86"/>
      <c r="Q144" s="86"/>
      <c r="R144" s="86">
        <v>1</v>
      </c>
      <c r="S144" s="86">
        <v>1</v>
      </c>
      <c r="T144" s="86">
        <v>5</v>
      </c>
      <c r="U144" s="86">
        <v>3</v>
      </c>
      <c r="V144" s="86">
        <v>15</v>
      </c>
      <c r="W144" s="86">
        <v>8</v>
      </c>
      <c r="X144" s="86">
        <v>6</v>
      </c>
      <c r="Y144" s="86">
        <v>1</v>
      </c>
      <c r="Z144" s="88">
        <v>1</v>
      </c>
      <c r="AA144" s="5">
        <f t="shared" si="10"/>
        <v>67</v>
      </c>
    </row>
    <row r="145" spans="1:27" s="5" customFormat="1" ht="15" customHeight="1" x14ac:dyDescent="0.3">
      <c r="A145" s="90" t="s">
        <v>30</v>
      </c>
      <c r="B145" s="129"/>
      <c r="C145" s="129"/>
      <c r="D145" s="129">
        <v>4</v>
      </c>
      <c r="E145" s="129">
        <v>2</v>
      </c>
      <c r="F145" s="86"/>
      <c r="G145" s="86"/>
      <c r="H145" s="86"/>
      <c r="I145" s="129"/>
      <c r="J145" s="86"/>
      <c r="K145" s="86"/>
      <c r="L145" s="86"/>
      <c r="M145" s="86"/>
      <c r="N145" s="86">
        <v>1</v>
      </c>
      <c r="O145" s="86"/>
      <c r="P145" s="86"/>
      <c r="Q145" s="86"/>
      <c r="R145" s="86"/>
      <c r="S145" s="86"/>
      <c r="T145" s="86">
        <v>1</v>
      </c>
      <c r="U145" s="86"/>
      <c r="V145" s="86"/>
      <c r="W145" s="86"/>
      <c r="X145" s="86">
        <v>1</v>
      </c>
      <c r="Y145" s="88"/>
      <c r="Z145" s="86"/>
      <c r="AA145" s="5">
        <f t="shared" si="10"/>
        <v>9</v>
      </c>
    </row>
    <row r="146" spans="1:27" s="5" customFormat="1" ht="15" customHeight="1" x14ac:dyDescent="0.3">
      <c r="A146" s="90" t="s">
        <v>34</v>
      </c>
      <c r="B146" s="129">
        <v>23</v>
      </c>
      <c r="C146" s="129">
        <v>6</v>
      </c>
      <c r="D146" s="129">
        <v>14</v>
      </c>
      <c r="E146" s="129">
        <v>70</v>
      </c>
      <c r="F146" s="86">
        <v>18</v>
      </c>
      <c r="G146" s="86"/>
      <c r="H146" s="86"/>
      <c r="I146" s="129"/>
      <c r="J146" s="86"/>
      <c r="K146" s="86"/>
      <c r="L146" s="86">
        <v>10</v>
      </c>
      <c r="M146" s="86"/>
      <c r="N146" s="86">
        <v>31</v>
      </c>
      <c r="O146" s="86"/>
      <c r="P146" s="86"/>
      <c r="Q146" s="86"/>
      <c r="R146" s="86">
        <v>3</v>
      </c>
      <c r="S146" s="86">
        <v>2</v>
      </c>
      <c r="T146" s="86">
        <v>10</v>
      </c>
      <c r="U146" s="86">
        <v>21</v>
      </c>
      <c r="V146" s="86">
        <v>25</v>
      </c>
      <c r="W146" s="86">
        <v>22</v>
      </c>
      <c r="X146" s="88">
        <v>3</v>
      </c>
      <c r="Y146" s="86">
        <v>16</v>
      </c>
      <c r="Z146" s="86">
        <v>15</v>
      </c>
      <c r="AA146" s="5">
        <f t="shared" si="10"/>
        <v>289</v>
      </c>
    </row>
    <row r="147" spans="1:27" s="5" customFormat="1" ht="15" customHeight="1" x14ac:dyDescent="0.3">
      <c r="A147" s="75" t="s">
        <v>50</v>
      </c>
      <c r="B147" s="75">
        <f t="shared" ref="B147:I147" si="11">SUM(B120:B146)</f>
        <v>409</v>
      </c>
      <c r="C147" s="75">
        <f t="shared" si="11"/>
        <v>57</v>
      </c>
      <c r="D147" s="75">
        <f t="shared" si="11"/>
        <v>152</v>
      </c>
      <c r="E147" s="75">
        <f t="shared" si="11"/>
        <v>839</v>
      </c>
      <c r="F147" s="75">
        <f t="shared" si="11"/>
        <v>169</v>
      </c>
      <c r="G147" s="75">
        <f t="shared" si="11"/>
        <v>0</v>
      </c>
      <c r="H147" s="75">
        <f t="shared" si="11"/>
        <v>0</v>
      </c>
      <c r="I147" s="75">
        <f t="shared" si="11"/>
        <v>24</v>
      </c>
      <c r="J147" s="75">
        <f t="shared" ref="J147:AA147" si="12">SUM(J120:J146)</f>
        <v>0</v>
      </c>
      <c r="K147" s="75">
        <f t="shared" si="12"/>
        <v>4</v>
      </c>
      <c r="L147" s="75">
        <f t="shared" si="12"/>
        <v>81</v>
      </c>
      <c r="M147" s="75">
        <f t="shared" si="12"/>
        <v>7</v>
      </c>
      <c r="N147" s="75">
        <f t="shared" si="12"/>
        <v>223</v>
      </c>
      <c r="O147" s="75">
        <f t="shared" si="12"/>
        <v>2</v>
      </c>
      <c r="P147" s="75">
        <f t="shared" si="12"/>
        <v>0</v>
      </c>
      <c r="Q147" s="75">
        <f t="shared" si="12"/>
        <v>10</v>
      </c>
      <c r="R147" s="75">
        <f t="shared" si="12"/>
        <v>162</v>
      </c>
      <c r="S147" s="75">
        <f t="shared" si="12"/>
        <v>67</v>
      </c>
      <c r="T147" s="75">
        <f t="shared" si="12"/>
        <v>230</v>
      </c>
      <c r="U147" s="75">
        <f t="shared" si="12"/>
        <v>161</v>
      </c>
      <c r="V147" s="75">
        <f t="shared" si="12"/>
        <v>210</v>
      </c>
      <c r="W147" s="75">
        <f t="shared" si="12"/>
        <v>447</v>
      </c>
      <c r="X147" s="75">
        <f t="shared" si="12"/>
        <v>547</v>
      </c>
      <c r="Y147" s="75">
        <f t="shared" si="12"/>
        <v>90</v>
      </c>
      <c r="Z147" s="75">
        <f t="shared" si="12"/>
        <v>85</v>
      </c>
      <c r="AA147" s="75">
        <f t="shared" si="12"/>
        <v>3976</v>
      </c>
    </row>
    <row r="148" spans="1:27" s="5" customFormat="1" ht="15" customHeight="1" x14ac:dyDescent="0.3"/>
    <row r="149" spans="1:27" s="5" customFormat="1" ht="15" customHeight="1" x14ac:dyDescent="0.3"/>
    <row r="150" spans="1:27" s="5" customFormat="1" ht="15" customHeight="1" x14ac:dyDescent="0.3"/>
    <row r="151" spans="1:27" s="5" customFormat="1" ht="15.95" customHeight="1" x14ac:dyDescent="0.3">
      <c r="A151" s="99" t="s">
        <v>128</v>
      </c>
      <c r="B151" s="99" t="s">
        <v>129</v>
      </c>
      <c r="C151" s="100"/>
    </row>
    <row r="152" spans="1:27" s="5" customFormat="1" ht="15.95" customHeight="1" x14ac:dyDescent="0.3">
      <c r="A152" s="99" t="s">
        <v>134</v>
      </c>
      <c r="B152" s="99" t="s">
        <v>135</v>
      </c>
    </row>
    <row r="153" spans="1:27" s="5" customFormat="1" ht="15.95" customHeight="1" x14ac:dyDescent="0.3">
      <c r="A153" s="99" t="s">
        <v>136</v>
      </c>
      <c r="B153" s="99" t="s">
        <v>137</v>
      </c>
      <c r="C153" s="100"/>
    </row>
    <row r="154" spans="1:27" s="5" customFormat="1" ht="15.95" customHeight="1" x14ac:dyDescent="0.3">
      <c r="A154" s="99" t="s">
        <v>130</v>
      </c>
      <c r="B154" s="99" t="s">
        <v>131</v>
      </c>
      <c r="C154" s="100"/>
    </row>
    <row r="155" spans="1:27" s="5" customFormat="1" ht="15.95" customHeight="1" x14ac:dyDescent="0.3">
      <c r="A155" s="99" t="s">
        <v>138</v>
      </c>
      <c r="B155" s="99" t="s">
        <v>139</v>
      </c>
    </row>
    <row r="156" spans="1:27" s="5" customFormat="1" ht="15.95" customHeight="1" x14ac:dyDescent="0.3">
      <c r="A156" s="99" t="s">
        <v>140</v>
      </c>
      <c r="B156" s="99" t="s">
        <v>141</v>
      </c>
    </row>
    <row r="157" spans="1:27" s="5" customFormat="1" ht="15.95" customHeight="1" x14ac:dyDescent="0.3">
      <c r="A157" s="99" t="s">
        <v>142</v>
      </c>
      <c r="B157" s="99" t="s">
        <v>143</v>
      </c>
    </row>
    <row r="158" spans="1:27" s="5" customFormat="1" ht="15.95" customHeight="1" x14ac:dyDescent="0.3">
      <c r="A158" s="99" t="s">
        <v>181</v>
      </c>
      <c r="B158" s="99" t="s">
        <v>144</v>
      </c>
    </row>
    <row r="159" spans="1:27" s="5" customFormat="1" ht="15.95" customHeight="1" x14ac:dyDescent="0.3">
      <c r="A159" s="99" t="s">
        <v>145</v>
      </c>
      <c r="B159" s="99" t="s">
        <v>146</v>
      </c>
    </row>
    <row r="160" spans="1:27" s="5" customFormat="1" ht="15.95" customHeight="1" x14ac:dyDescent="0.3">
      <c r="A160" s="99" t="s">
        <v>148</v>
      </c>
      <c r="B160" s="99" t="s">
        <v>147</v>
      </c>
    </row>
    <row r="161" spans="1:3" s="5" customFormat="1" ht="15.95" customHeight="1" x14ac:dyDescent="0.3">
      <c r="A161" s="99" t="s">
        <v>149</v>
      </c>
      <c r="B161" s="99" t="s">
        <v>150</v>
      </c>
    </row>
    <row r="162" spans="1:3" s="5" customFormat="1" ht="15.95" customHeight="1" x14ac:dyDescent="0.3">
      <c r="A162" s="99" t="s">
        <v>179</v>
      </c>
      <c r="B162" s="99" t="s">
        <v>151</v>
      </c>
    </row>
    <row r="163" spans="1:3" s="5" customFormat="1" ht="15.95" customHeight="1" x14ac:dyDescent="0.3">
      <c r="A163" s="99" t="s">
        <v>106</v>
      </c>
      <c r="B163" s="99" t="s">
        <v>107</v>
      </c>
    </row>
    <row r="164" spans="1:3" s="5" customFormat="1" ht="15.95" customHeight="1" x14ac:dyDescent="0.3">
      <c r="A164" s="99" t="s">
        <v>152</v>
      </c>
      <c r="B164" s="99" t="s">
        <v>153</v>
      </c>
      <c r="C164" s="100"/>
    </row>
    <row r="165" spans="1:3" s="5" customFormat="1" ht="15.95" customHeight="1" x14ac:dyDescent="0.3">
      <c r="A165" s="99" t="s">
        <v>154</v>
      </c>
      <c r="B165" s="99" t="s">
        <v>155</v>
      </c>
    </row>
    <row r="166" spans="1:3" s="5" customFormat="1" ht="15.95" customHeight="1" x14ac:dyDescent="0.3">
      <c r="A166" s="99" t="s">
        <v>132</v>
      </c>
      <c r="B166" s="99" t="s">
        <v>133</v>
      </c>
    </row>
    <row r="167" spans="1:3" s="5" customFormat="1" ht="15.95" customHeight="1" x14ac:dyDescent="0.3">
      <c r="A167" s="99" t="s">
        <v>156</v>
      </c>
      <c r="B167" s="99" t="s">
        <v>157</v>
      </c>
    </row>
    <row r="168" spans="1:3" s="5" customFormat="1" ht="15.95" customHeight="1" x14ac:dyDescent="0.3">
      <c r="A168" s="99" t="s">
        <v>123</v>
      </c>
      <c r="B168" s="99" t="s">
        <v>122</v>
      </c>
    </row>
    <row r="169" spans="1:3" s="5" customFormat="1" ht="15.95" customHeight="1" x14ac:dyDescent="0.3">
      <c r="A169" s="99" t="s">
        <v>159</v>
      </c>
      <c r="B169" s="99" t="s">
        <v>160</v>
      </c>
    </row>
    <row r="170" spans="1:3" s="5" customFormat="1" ht="15.95" customHeight="1" x14ac:dyDescent="0.3">
      <c r="A170" s="99" t="s">
        <v>31</v>
      </c>
      <c r="B170" s="99" t="s">
        <v>108</v>
      </c>
    </row>
    <row r="171" spans="1:3" ht="15.95" customHeight="1" x14ac:dyDescent="0.3">
      <c r="A171" s="99" t="s">
        <v>26</v>
      </c>
      <c r="B171" s="99" t="s">
        <v>109</v>
      </c>
      <c r="C171" s="5"/>
    </row>
    <row r="172" spans="1:3" ht="15.95" customHeight="1" x14ac:dyDescent="0.3">
      <c r="A172" s="99" t="s">
        <v>101</v>
      </c>
      <c r="B172" s="99" t="s">
        <v>110</v>
      </c>
      <c r="C172" s="5"/>
    </row>
    <row r="173" spans="1:3" ht="15.95" customHeight="1" x14ac:dyDescent="0.3">
      <c r="A173" s="99" t="s">
        <v>29</v>
      </c>
      <c r="B173" s="99" t="s">
        <v>111</v>
      </c>
      <c r="C173" s="5"/>
    </row>
    <row r="174" spans="1:3" ht="15.95" customHeight="1" x14ac:dyDescent="0.3">
      <c r="A174" s="99" t="s">
        <v>112</v>
      </c>
      <c r="B174" s="99" t="s">
        <v>113</v>
      </c>
      <c r="C174" s="5"/>
    </row>
    <row r="175" spans="1:3" ht="15.95" customHeight="1" x14ac:dyDescent="0.3">
      <c r="A175" s="99" t="s">
        <v>24</v>
      </c>
      <c r="B175" s="99" t="s">
        <v>114</v>
      </c>
    </row>
    <row r="176" spans="1:3" ht="15.95" customHeight="1" x14ac:dyDescent="0.3">
      <c r="A176" s="99" t="s">
        <v>36</v>
      </c>
      <c r="B176" s="99" t="s">
        <v>53</v>
      </c>
    </row>
    <row r="177" spans="1:2" ht="15.95" customHeight="1" x14ac:dyDescent="0.3">
      <c r="A177" s="99" t="s">
        <v>44</v>
      </c>
      <c r="B177" s="99" t="s">
        <v>115</v>
      </c>
    </row>
    <row r="178" spans="1:2" ht="15.95" customHeight="1" x14ac:dyDescent="0.3">
      <c r="A178" s="99" t="s">
        <v>25</v>
      </c>
      <c r="B178" s="99" t="s">
        <v>116</v>
      </c>
    </row>
    <row r="179" spans="1:2" ht="15.95" customHeight="1" x14ac:dyDescent="0.3">
      <c r="A179" s="99" t="s">
        <v>41</v>
      </c>
      <c r="B179" s="99" t="s">
        <v>117</v>
      </c>
    </row>
    <row r="180" spans="1:2" ht="15.95" customHeight="1" x14ac:dyDescent="0.3">
      <c r="A180" s="99" t="s">
        <v>38</v>
      </c>
      <c r="B180" s="99" t="s">
        <v>118</v>
      </c>
    </row>
    <row r="181" spans="1:2" ht="15.95" customHeight="1" x14ac:dyDescent="0.3">
      <c r="A181" s="99" t="s">
        <v>27</v>
      </c>
      <c r="B181" s="99" t="s">
        <v>119</v>
      </c>
    </row>
    <row r="182" spans="1:2" ht="15.95" customHeight="1" x14ac:dyDescent="0.3">
      <c r="A182" s="99" t="s">
        <v>32</v>
      </c>
      <c r="B182" s="99" t="s">
        <v>61</v>
      </c>
    </row>
    <row r="183" spans="1:2" ht="15.95" customHeight="1" x14ac:dyDescent="0.3">
      <c r="A183" s="99" t="s">
        <v>30</v>
      </c>
      <c r="B183" s="99" t="s">
        <v>120</v>
      </c>
    </row>
    <row r="184" spans="1:2" ht="15.95" customHeight="1" x14ac:dyDescent="0.3">
      <c r="A184" s="99" t="s">
        <v>34</v>
      </c>
      <c r="B184" s="99" t="s">
        <v>121</v>
      </c>
    </row>
    <row r="185" spans="1:2" ht="15.95" customHeight="1" x14ac:dyDescent="0.3">
      <c r="A185" s="99" t="s">
        <v>158</v>
      </c>
      <c r="B185" s="99" t="s">
        <v>122</v>
      </c>
    </row>
    <row r="186" spans="1:2" ht="15.95" customHeight="1" x14ac:dyDescent="0.3">
      <c r="A186" s="99"/>
      <c r="B186" s="99"/>
    </row>
    <row r="187" spans="1:2" ht="15.95" customHeight="1" x14ac:dyDescent="0.3">
      <c r="A187" s="99"/>
      <c r="B187" s="99"/>
    </row>
    <row r="188" spans="1:2" ht="15.95" customHeight="1" x14ac:dyDescent="0.3">
      <c r="A188" s="5" t="s">
        <v>4</v>
      </c>
      <c r="B188" s="5" t="s">
        <v>22</v>
      </c>
    </row>
    <row r="189" spans="1:2" ht="15.95" customHeight="1" x14ac:dyDescent="0.3">
      <c r="A189" s="5" t="s">
        <v>5</v>
      </c>
      <c r="B189" s="5" t="s">
        <v>23</v>
      </c>
    </row>
    <row r="190" spans="1:2" ht="15.95" customHeight="1" x14ac:dyDescent="0.3">
      <c r="A190" s="5" t="s">
        <v>10</v>
      </c>
      <c r="B190" s="5" t="s">
        <v>28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89"/>
  <sheetViews>
    <sheetView topLeftCell="A104" workbookViewId="0">
      <selection activeCell="D30" sqref="D30"/>
    </sheetView>
  </sheetViews>
  <sheetFormatPr defaultRowHeight="13.1" x14ac:dyDescent="0.3"/>
  <cols>
    <col min="1" max="1" width="22.36328125" style="16" customWidth="1"/>
    <col min="2" max="19" width="14.6328125" style="16" customWidth="1"/>
    <col min="20" max="259" width="9" style="16"/>
    <col min="260" max="260" width="24.08984375" style="16" customWidth="1"/>
    <col min="261" max="261" width="12.453125" style="16" customWidth="1"/>
    <col min="262" max="262" width="15.7265625" style="16" customWidth="1"/>
    <col min="263" max="263" width="11.7265625" style="16" customWidth="1"/>
    <col min="264" max="264" width="12" style="16" customWidth="1"/>
    <col min="265" max="265" width="14" style="16" customWidth="1"/>
    <col min="266" max="266" width="11.7265625" style="16" customWidth="1"/>
    <col min="267" max="271" width="10" style="16" customWidth="1"/>
    <col min="272" max="272" width="14" style="16" customWidth="1"/>
    <col min="273" max="273" width="14.90625" style="16" customWidth="1"/>
    <col min="274" max="274" width="15.90625" style="16" customWidth="1"/>
    <col min="275" max="275" width="20.36328125" style="16" customWidth="1"/>
    <col min="276" max="515" width="9" style="16"/>
    <col min="516" max="516" width="24.08984375" style="16" customWidth="1"/>
    <col min="517" max="517" width="12.453125" style="16" customWidth="1"/>
    <col min="518" max="518" width="15.7265625" style="16" customWidth="1"/>
    <col min="519" max="519" width="11.7265625" style="16" customWidth="1"/>
    <col min="520" max="520" width="12" style="16" customWidth="1"/>
    <col min="521" max="521" width="14" style="16" customWidth="1"/>
    <col min="522" max="522" width="11.7265625" style="16" customWidth="1"/>
    <col min="523" max="527" width="10" style="16" customWidth="1"/>
    <col min="528" max="528" width="14" style="16" customWidth="1"/>
    <col min="529" max="529" width="14.90625" style="16" customWidth="1"/>
    <col min="530" max="530" width="15.90625" style="16" customWidth="1"/>
    <col min="531" max="531" width="20.36328125" style="16" customWidth="1"/>
    <col min="532" max="771" width="9" style="16"/>
    <col min="772" max="772" width="24.08984375" style="16" customWidth="1"/>
    <col min="773" max="773" width="12.453125" style="16" customWidth="1"/>
    <col min="774" max="774" width="15.7265625" style="16" customWidth="1"/>
    <col min="775" max="775" width="11.7265625" style="16" customWidth="1"/>
    <col min="776" max="776" width="12" style="16" customWidth="1"/>
    <col min="777" max="777" width="14" style="16" customWidth="1"/>
    <col min="778" max="778" width="11.7265625" style="16" customWidth="1"/>
    <col min="779" max="783" width="10" style="16" customWidth="1"/>
    <col min="784" max="784" width="14" style="16" customWidth="1"/>
    <col min="785" max="785" width="14.90625" style="16" customWidth="1"/>
    <col min="786" max="786" width="15.90625" style="16" customWidth="1"/>
    <col min="787" max="787" width="20.36328125" style="16" customWidth="1"/>
    <col min="788" max="1027" width="9" style="16"/>
    <col min="1028" max="1028" width="24.08984375" style="16" customWidth="1"/>
    <col min="1029" max="1029" width="12.453125" style="16" customWidth="1"/>
    <col min="1030" max="1030" width="15.7265625" style="16" customWidth="1"/>
    <col min="1031" max="1031" width="11.7265625" style="16" customWidth="1"/>
    <col min="1032" max="1032" width="12" style="16" customWidth="1"/>
    <col min="1033" max="1033" width="14" style="16" customWidth="1"/>
    <col min="1034" max="1034" width="11.7265625" style="16" customWidth="1"/>
    <col min="1035" max="1039" width="10" style="16" customWidth="1"/>
    <col min="1040" max="1040" width="14" style="16" customWidth="1"/>
    <col min="1041" max="1041" width="14.90625" style="16" customWidth="1"/>
    <col min="1042" max="1042" width="15.90625" style="16" customWidth="1"/>
    <col min="1043" max="1043" width="20.36328125" style="16" customWidth="1"/>
    <col min="1044" max="1283" width="9" style="16"/>
    <col min="1284" max="1284" width="24.08984375" style="16" customWidth="1"/>
    <col min="1285" max="1285" width="12.453125" style="16" customWidth="1"/>
    <col min="1286" max="1286" width="15.7265625" style="16" customWidth="1"/>
    <col min="1287" max="1287" width="11.7265625" style="16" customWidth="1"/>
    <col min="1288" max="1288" width="12" style="16" customWidth="1"/>
    <col min="1289" max="1289" width="14" style="16" customWidth="1"/>
    <col min="1290" max="1290" width="11.7265625" style="16" customWidth="1"/>
    <col min="1291" max="1295" width="10" style="16" customWidth="1"/>
    <col min="1296" max="1296" width="14" style="16" customWidth="1"/>
    <col min="1297" max="1297" width="14.90625" style="16" customWidth="1"/>
    <col min="1298" max="1298" width="15.90625" style="16" customWidth="1"/>
    <col min="1299" max="1299" width="20.36328125" style="16" customWidth="1"/>
    <col min="1300" max="1539" width="9" style="16"/>
    <col min="1540" max="1540" width="24.08984375" style="16" customWidth="1"/>
    <col min="1541" max="1541" width="12.453125" style="16" customWidth="1"/>
    <col min="1542" max="1542" width="15.7265625" style="16" customWidth="1"/>
    <col min="1543" max="1543" width="11.7265625" style="16" customWidth="1"/>
    <col min="1544" max="1544" width="12" style="16" customWidth="1"/>
    <col min="1545" max="1545" width="14" style="16" customWidth="1"/>
    <col min="1546" max="1546" width="11.7265625" style="16" customWidth="1"/>
    <col min="1547" max="1551" width="10" style="16" customWidth="1"/>
    <col min="1552" max="1552" width="14" style="16" customWidth="1"/>
    <col min="1553" max="1553" width="14.90625" style="16" customWidth="1"/>
    <col min="1554" max="1554" width="15.90625" style="16" customWidth="1"/>
    <col min="1555" max="1555" width="20.36328125" style="16" customWidth="1"/>
    <col min="1556" max="1795" width="9" style="16"/>
    <col min="1796" max="1796" width="24.08984375" style="16" customWidth="1"/>
    <col min="1797" max="1797" width="12.453125" style="16" customWidth="1"/>
    <col min="1798" max="1798" width="15.7265625" style="16" customWidth="1"/>
    <col min="1799" max="1799" width="11.7265625" style="16" customWidth="1"/>
    <col min="1800" max="1800" width="12" style="16" customWidth="1"/>
    <col min="1801" max="1801" width="14" style="16" customWidth="1"/>
    <col min="1802" max="1802" width="11.7265625" style="16" customWidth="1"/>
    <col min="1803" max="1807" width="10" style="16" customWidth="1"/>
    <col min="1808" max="1808" width="14" style="16" customWidth="1"/>
    <col min="1809" max="1809" width="14.90625" style="16" customWidth="1"/>
    <col min="1810" max="1810" width="15.90625" style="16" customWidth="1"/>
    <col min="1811" max="1811" width="20.36328125" style="16" customWidth="1"/>
    <col min="1812" max="2051" width="9" style="16"/>
    <col min="2052" max="2052" width="24.08984375" style="16" customWidth="1"/>
    <col min="2053" max="2053" width="12.453125" style="16" customWidth="1"/>
    <col min="2054" max="2054" width="15.7265625" style="16" customWidth="1"/>
    <col min="2055" max="2055" width="11.7265625" style="16" customWidth="1"/>
    <col min="2056" max="2056" width="12" style="16" customWidth="1"/>
    <col min="2057" max="2057" width="14" style="16" customWidth="1"/>
    <col min="2058" max="2058" width="11.7265625" style="16" customWidth="1"/>
    <col min="2059" max="2063" width="10" style="16" customWidth="1"/>
    <col min="2064" max="2064" width="14" style="16" customWidth="1"/>
    <col min="2065" max="2065" width="14.90625" style="16" customWidth="1"/>
    <col min="2066" max="2066" width="15.90625" style="16" customWidth="1"/>
    <col min="2067" max="2067" width="20.36328125" style="16" customWidth="1"/>
    <col min="2068" max="2307" width="9" style="16"/>
    <col min="2308" max="2308" width="24.08984375" style="16" customWidth="1"/>
    <col min="2309" max="2309" width="12.453125" style="16" customWidth="1"/>
    <col min="2310" max="2310" width="15.7265625" style="16" customWidth="1"/>
    <col min="2311" max="2311" width="11.7265625" style="16" customWidth="1"/>
    <col min="2312" max="2312" width="12" style="16" customWidth="1"/>
    <col min="2313" max="2313" width="14" style="16" customWidth="1"/>
    <col min="2314" max="2314" width="11.7265625" style="16" customWidth="1"/>
    <col min="2315" max="2319" width="10" style="16" customWidth="1"/>
    <col min="2320" max="2320" width="14" style="16" customWidth="1"/>
    <col min="2321" max="2321" width="14.90625" style="16" customWidth="1"/>
    <col min="2322" max="2322" width="15.90625" style="16" customWidth="1"/>
    <col min="2323" max="2323" width="20.36328125" style="16" customWidth="1"/>
    <col min="2324" max="2563" width="9" style="16"/>
    <col min="2564" max="2564" width="24.08984375" style="16" customWidth="1"/>
    <col min="2565" max="2565" width="12.453125" style="16" customWidth="1"/>
    <col min="2566" max="2566" width="15.7265625" style="16" customWidth="1"/>
    <col min="2567" max="2567" width="11.7265625" style="16" customWidth="1"/>
    <col min="2568" max="2568" width="12" style="16" customWidth="1"/>
    <col min="2569" max="2569" width="14" style="16" customWidth="1"/>
    <col min="2570" max="2570" width="11.7265625" style="16" customWidth="1"/>
    <col min="2571" max="2575" width="10" style="16" customWidth="1"/>
    <col min="2576" max="2576" width="14" style="16" customWidth="1"/>
    <col min="2577" max="2577" width="14.90625" style="16" customWidth="1"/>
    <col min="2578" max="2578" width="15.90625" style="16" customWidth="1"/>
    <col min="2579" max="2579" width="20.36328125" style="16" customWidth="1"/>
    <col min="2580" max="2819" width="9" style="16"/>
    <col min="2820" max="2820" width="24.08984375" style="16" customWidth="1"/>
    <col min="2821" max="2821" width="12.453125" style="16" customWidth="1"/>
    <col min="2822" max="2822" width="15.7265625" style="16" customWidth="1"/>
    <col min="2823" max="2823" width="11.7265625" style="16" customWidth="1"/>
    <col min="2824" max="2824" width="12" style="16" customWidth="1"/>
    <col min="2825" max="2825" width="14" style="16" customWidth="1"/>
    <col min="2826" max="2826" width="11.7265625" style="16" customWidth="1"/>
    <col min="2827" max="2831" width="10" style="16" customWidth="1"/>
    <col min="2832" max="2832" width="14" style="16" customWidth="1"/>
    <col min="2833" max="2833" width="14.90625" style="16" customWidth="1"/>
    <col min="2834" max="2834" width="15.90625" style="16" customWidth="1"/>
    <col min="2835" max="2835" width="20.36328125" style="16" customWidth="1"/>
    <col min="2836" max="3075" width="9" style="16"/>
    <col min="3076" max="3076" width="24.08984375" style="16" customWidth="1"/>
    <col min="3077" max="3077" width="12.453125" style="16" customWidth="1"/>
    <col min="3078" max="3078" width="15.7265625" style="16" customWidth="1"/>
    <col min="3079" max="3079" width="11.7265625" style="16" customWidth="1"/>
    <col min="3080" max="3080" width="12" style="16" customWidth="1"/>
    <col min="3081" max="3081" width="14" style="16" customWidth="1"/>
    <col min="3082" max="3082" width="11.7265625" style="16" customWidth="1"/>
    <col min="3083" max="3087" width="10" style="16" customWidth="1"/>
    <col min="3088" max="3088" width="14" style="16" customWidth="1"/>
    <col min="3089" max="3089" width="14.90625" style="16" customWidth="1"/>
    <col min="3090" max="3090" width="15.90625" style="16" customWidth="1"/>
    <col min="3091" max="3091" width="20.36328125" style="16" customWidth="1"/>
    <col min="3092" max="3331" width="9" style="16"/>
    <col min="3332" max="3332" width="24.08984375" style="16" customWidth="1"/>
    <col min="3333" max="3333" width="12.453125" style="16" customWidth="1"/>
    <col min="3334" max="3334" width="15.7265625" style="16" customWidth="1"/>
    <col min="3335" max="3335" width="11.7265625" style="16" customWidth="1"/>
    <col min="3336" max="3336" width="12" style="16" customWidth="1"/>
    <col min="3337" max="3337" width="14" style="16" customWidth="1"/>
    <col min="3338" max="3338" width="11.7265625" style="16" customWidth="1"/>
    <col min="3339" max="3343" width="10" style="16" customWidth="1"/>
    <col min="3344" max="3344" width="14" style="16" customWidth="1"/>
    <col min="3345" max="3345" width="14.90625" style="16" customWidth="1"/>
    <col min="3346" max="3346" width="15.90625" style="16" customWidth="1"/>
    <col min="3347" max="3347" width="20.36328125" style="16" customWidth="1"/>
    <col min="3348" max="3587" width="9" style="16"/>
    <col min="3588" max="3588" width="24.08984375" style="16" customWidth="1"/>
    <col min="3589" max="3589" width="12.453125" style="16" customWidth="1"/>
    <col min="3590" max="3590" width="15.7265625" style="16" customWidth="1"/>
    <col min="3591" max="3591" width="11.7265625" style="16" customWidth="1"/>
    <col min="3592" max="3592" width="12" style="16" customWidth="1"/>
    <col min="3593" max="3593" width="14" style="16" customWidth="1"/>
    <col min="3594" max="3594" width="11.7265625" style="16" customWidth="1"/>
    <col min="3595" max="3599" width="10" style="16" customWidth="1"/>
    <col min="3600" max="3600" width="14" style="16" customWidth="1"/>
    <col min="3601" max="3601" width="14.90625" style="16" customWidth="1"/>
    <col min="3602" max="3602" width="15.90625" style="16" customWidth="1"/>
    <col min="3603" max="3603" width="20.36328125" style="16" customWidth="1"/>
    <col min="3604" max="3843" width="9" style="16"/>
    <col min="3844" max="3844" width="24.08984375" style="16" customWidth="1"/>
    <col min="3845" max="3845" width="12.453125" style="16" customWidth="1"/>
    <col min="3846" max="3846" width="15.7265625" style="16" customWidth="1"/>
    <col min="3847" max="3847" width="11.7265625" style="16" customWidth="1"/>
    <col min="3848" max="3848" width="12" style="16" customWidth="1"/>
    <col min="3849" max="3849" width="14" style="16" customWidth="1"/>
    <col min="3850" max="3850" width="11.7265625" style="16" customWidth="1"/>
    <col min="3851" max="3855" width="10" style="16" customWidth="1"/>
    <col min="3856" max="3856" width="14" style="16" customWidth="1"/>
    <col min="3857" max="3857" width="14.90625" style="16" customWidth="1"/>
    <col min="3858" max="3858" width="15.90625" style="16" customWidth="1"/>
    <col min="3859" max="3859" width="20.36328125" style="16" customWidth="1"/>
    <col min="3860" max="4099" width="9" style="16"/>
    <col min="4100" max="4100" width="24.08984375" style="16" customWidth="1"/>
    <col min="4101" max="4101" width="12.453125" style="16" customWidth="1"/>
    <col min="4102" max="4102" width="15.7265625" style="16" customWidth="1"/>
    <col min="4103" max="4103" width="11.7265625" style="16" customWidth="1"/>
    <col min="4104" max="4104" width="12" style="16" customWidth="1"/>
    <col min="4105" max="4105" width="14" style="16" customWidth="1"/>
    <col min="4106" max="4106" width="11.7265625" style="16" customWidth="1"/>
    <col min="4107" max="4111" width="10" style="16" customWidth="1"/>
    <col min="4112" max="4112" width="14" style="16" customWidth="1"/>
    <col min="4113" max="4113" width="14.90625" style="16" customWidth="1"/>
    <col min="4114" max="4114" width="15.90625" style="16" customWidth="1"/>
    <col min="4115" max="4115" width="20.36328125" style="16" customWidth="1"/>
    <col min="4116" max="4355" width="9" style="16"/>
    <col min="4356" max="4356" width="24.08984375" style="16" customWidth="1"/>
    <col min="4357" max="4357" width="12.453125" style="16" customWidth="1"/>
    <col min="4358" max="4358" width="15.7265625" style="16" customWidth="1"/>
    <col min="4359" max="4359" width="11.7265625" style="16" customWidth="1"/>
    <col min="4360" max="4360" width="12" style="16" customWidth="1"/>
    <col min="4361" max="4361" width="14" style="16" customWidth="1"/>
    <col min="4362" max="4362" width="11.7265625" style="16" customWidth="1"/>
    <col min="4363" max="4367" width="10" style="16" customWidth="1"/>
    <col min="4368" max="4368" width="14" style="16" customWidth="1"/>
    <col min="4369" max="4369" width="14.90625" style="16" customWidth="1"/>
    <col min="4370" max="4370" width="15.90625" style="16" customWidth="1"/>
    <col min="4371" max="4371" width="20.36328125" style="16" customWidth="1"/>
    <col min="4372" max="4611" width="9" style="16"/>
    <col min="4612" max="4612" width="24.08984375" style="16" customWidth="1"/>
    <col min="4613" max="4613" width="12.453125" style="16" customWidth="1"/>
    <col min="4614" max="4614" width="15.7265625" style="16" customWidth="1"/>
    <col min="4615" max="4615" width="11.7265625" style="16" customWidth="1"/>
    <col min="4616" max="4616" width="12" style="16" customWidth="1"/>
    <col min="4617" max="4617" width="14" style="16" customWidth="1"/>
    <col min="4618" max="4618" width="11.7265625" style="16" customWidth="1"/>
    <col min="4619" max="4623" width="10" style="16" customWidth="1"/>
    <col min="4624" max="4624" width="14" style="16" customWidth="1"/>
    <col min="4625" max="4625" width="14.90625" style="16" customWidth="1"/>
    <col min="4626" max="4626" width="15.90625" style="16" customWidth="1"/>
    <col min="4627" max="4627" width="20.36328125" style="16" customWidth="1"/>
    <col min="4628" max="4867" width="9" style="16"/>
    <col min="4868" max="4868" width="24.08984375" style="16" customWidth="1"/>
    <col min="4869" max="4869" width="12.453125" style="16" customWidth="1"/>
    <col min="4870" max="4870" width="15.7265625" style="16" customWidth="1"/>
    <col min="4871" max="4871" width="11.7265625" style="16" customWidth="1"/>
    <col min="4872" max="4872" width="12" style="16" customWidth="1"/>
    <col min="4873" max="4873" width="14" style="16" customWidth="1"/>
    <col min="4874" max="4874" width="11.7265625" style="16" customWidth="1"/>
    <col min="4875" max="4879" width="10" style="16" customWidth="1"/>
    <col min="4880" max="4880" width="14" style="16" customWidth="1"/>
    <col min="4881" max="4881" width="14.90625" style="16" customWidth="1"/>
    <col min="4882" max="4882" width="15.90625" style="16" customWidth="1"/>
    <col min="4883" max="4883" width="20.36328125" style="16" customWidth="1"/>
    <col min="4884" max="5123" width="9" style="16"/>
    <col min="5124" max="5124" width="24.08984375" style="16" customWidth="1"/>
    <col min="5125" max="5125" width="12.453125" style="16" customWidth="1"/>
    <col min="5126" max="5126" width="15.7265625" style="16" customWidth="1"/>
    <col min="5127" max="5127" width="11.7265625" style="16" customWidth="1"/>
    <col min="5128" max="5128" width="12" style="16" customWidth="1"/>
    <col min="5129" max="5129" width="14" style="16" customWidth="1"/>
    <col min="5130" max="5130" width="11.7265625" style="16" customWidth="1"/>
    <col min="5131" max="5135" width="10" style="16" customWidth="1"/>
    <col min="5136" max="5136" width="14" style="16" customWidth="1"/>
    <col min="5137" max="5137" width="14.90625" style="16" customWidth="1"/>
    <col min="5138" max="5138" width="15.90625" style="16" customWidth="1"/>
    <col min="5139" max="5139" width="20.36328125" style="16" customWidth="1"/>
    <col min="5140" max="5379" width="9" style="16"/>
    <col min="5380" max="5380" width="24.08984375" style="16" customWidth="1"/>
    <col min="5381" max="5381" width="12.453125" style="16" customWidth="1"/>
    <col min="5382" max="5382" width="15.7265625" style="16" customWidth="1"/>
    <col min="5383" max="5383" width="11.7265625" style="16" customWidth="1"/>
    <col min="5384" max="5384" width="12" style="16" customWidth="1"/>
    <col min="5385" max="5385" width="14" style="16" customWidth="1"/>
    <col min="5386" max="5386" width="11.7265625" style="16" customWidth="1"/>
    <col min="5387" max="5391" width="10" style="16" customWidth="1"/>
    <col min="5392" max="5392" width="14" style="16" customWidth="1"/>
    <col min="5393" max="5393" width="14.90625" style="16" customWidth="1"/>
    <col min="5394" max="5394" width="15.90625" style="16" customWidth="1"/>
    <col min="5395" max="5395" width="20.36328125" style="16" customWidth="1"/>
    <col min="5396" max="5635" width="9" style="16"/>
    <col min="5636" max="5636" width="24.08984375" style="16" customWidth="1"/>
    <col min="5637" max="5637" width="12.453125" style="16" customWidth="1"/>
    <col min="5638" max="5638" width="15.7265625" style="16" customWidth="1"/>
    <col min="5639" max="5639" width="11.7265625" style="16" customWidth="1"/>
    <col min="5640" max="5640" width="12" style="16" customWidth="1"/>
    <col min="5641" max="5641" width="14" style="16" customWidth="1"/>
    <col min="5642" max="5642" width="11.7265625" style="16" customWidth="1"/>
    <col min="5643" max="5647" width="10" style="16" customWidth="1"/>
    <col min="5648" max="5648" width="14" style="16" customWidth="1"/>
    <col min="5649" max="5649" width="14.90625" style="16" customWidth="1"/>
    <col min="5650" max="5650" width="15.90625" style="16" customWidth="1"/>
    <col min="5651" max="5651" width="20.36328125" style="16" customWidth="1"/>
    <col min="5652" max="5891" width="9" style="16"/>
    <col min="5892" max="5892" width="24.08984375" style="16" customWidth="1"/>
    <col min="5893" max="5893" width="12.453125" style="16" customWidth="1"/>
    <col min="5894" max="5894" width="15.7265625" style="16" customWidth="1"/>
    <col min="5895" max="5895" width="11.7265625" style="16" customWidth="1"/>
    <col min="5896" max="5896" width="12" style="16" customWidth="1"/>
    <col min="5897" max="5897" width="14" style="16" customWidth="1"/>
    <col min="5898" max="5898" width="11.7265625" style="16" customWidth="1"/>
    <col min="5899" max="5903" width="10" style="16" customWidth="1"/>
    <col min="5904" max="5904" width="14" style="16" customWidth="1"/>
    <col min="5905" max="5905" width="14.90625" style="16" customWidth="1"/>
    <col min="5906" max="5906" width="15.90625" style="16" customWidth="1"/>
    <col min="5907" max="5907" width="20.36328125" style="16" customWidth="1"/>
    <col min="5908" max="6147" width="9" style="16"/>
    <col min="6148" max="6148" width="24.08984375" style="16" customWidth="1"/>
    <col min="6149" max="6149" width="12.453125" style="16" customWidth="1"/>
    <col min="6150" max="6150" width="15.7265625" style="16" customWidth="1"/>
    <col min="6151" max="6151" width="11.7265625" style="16" customWidth="1"/>
    <col min="6152" max="6152" width="12" style="16" customWidth="1"/>
    <col min="6153" max="6153" width="14" style="16" customWidth="1"/>
    <col min="6154" max="6154" width="11.7265625" style="16" customWidth="1"/>
    <col min="6155" max="6159" width="10" style="16" customWidth="1"/>
    <col min="6160" max="6160" width="14" style="16" customWidth="1"/>
    <col min="6161" max="6161" width="14.90625" style="16" customWidth="1"/>
    <col min="6162" max="6162" width="15.90625" style="16" customWidth="1"/>
    <col min="6163" max="6163" width="20.36328125" style="16" customWidth="1"/>
    <col min="6164" max="6403" width="9" style="16"/>
    <col min="6404" max="6404" width="24.08984375" style="16" customWidth="1"/>
    <col min="6405" max="6405" width="12.453125" style="16" customWidth="1"/>
    <col min="6406" max="6406" width="15.7265625" style="16" customWidth="1"/>
    <col min="6407" max="6407" width="11.7265625" style="16" customWidth="1"/>
    <col min="6408" max="6408" width="12" style="16" customWidth="1"/>
    <col min="6409" max="6409" width="14" style="16" customWidth="1"/>
    <col min="6410" max="6410" width="11.7265625" style="16" customWidth="1"/>
    <col min="6411" max="6415" width="10" style="16" customWidth="1"/>
    <col min="6416" max="6416" width="14" style="16" customWidth="1"/>
    <col min="6417" max="6417" width="14.90625" style="16" customWidth="1"/>
    <col min="6418" max="6418" width="15.90625" style="16" customWidth="1"/>
    <col min="6419" max="6419" width="20.36328125" style="16" customWidth="1"/>
    <col min="6420" max="6659" width="9" style="16"/>
    <col min="6660" max="6660" width="24.08984375" style="16" customWidth="1"/>
    <col min="6661" max="6661" width="12.453125" style="16" customWidth="1"/>
    <col min="6662" max="6662" width="15.7265625" style="16" customWidth="1"/>
    <col min="6663" max="6663" width="11.7265625" style="16" customWidth="1"/>
    <col min="6664" max="6664" width="12" style="16" customWidth="1"/>
    <col min="6665" max="6665" width="14" style="16" customWidth="1"/>
    <col min="6666" max="6666" width="11.7265625" style="16" customWidth="1"/>
    <col min="6667" max="6671" width="10" style="16" customWidth="1"/>
    <col min="6672" max="6672" width="14" style="16" customWidth="1"/>
    <col min="6673" max="6673" width="14.90625" style="16" customWidth="1"/>
    <col min="6674" max="6674" width="15.90625" style="16" customWidth="1"/>
    <col min="6675" max="6675" width="20.36328125" style="16" customWidth="1"/>
    <col min="6676" max="6915" width="9" style="16"/>
    <col min="6916" max="6916" width="24.08984375" style="16" customWidth="1"/>
    <col min="6917" max="6917" width="12.453125" style="16" customWidth="1"/>
    <col min="6918" max="6918" width="15.7265625" style="16" customWidth="1"/>
    <col min="6919" max="6919" width="11.7265625" style="16" customWidth="1"/>
    <col min="6920" max="6920" width="12" style="16" customWidth="1"/>
    <col min="6921" max="6921" width="14" style="16" customWidth="1"/>
    <col min="6922" max="6922" width="11.7265625" style="16" customWidth="1"/>
    <col min="6923" max="6927" width="10" style="16" customWidth="1"/>
    <col min="6928" max="6928" width="14" style="16" customWidth="1"/>
    <col min="6929" max="6929" width="14.90625" style="16" customWidth="1"/>
    <col min="6930" max="6930" width="15.90625" style="16" customWidth="1"/>
    <col min="6931" max="6931" width="20.36328125" style="16" customWidth="1"/>
    <col min="6932" max="7171" width="9" style="16"/>
    <col min="7172" max="7172" width="24.08984375" style="16" customWidth="1"/>
    <col min="7173" max="7173" width="12.453125" style="16" customWidth="1"/>
    <col min="7174" max="7174" width="15.7265625" style="16" customWidth="1"/>
    <col min="7175" max="7175" width="11.7265625" style="16" customWidth="1"/>
    <col min="7176" max="7176" width="12" style="16" customWidth="1"/>
    <col min="7177" max="7177" width="14" style="16" customWidth="1"/>
    <col min="7178" max="7178" width="11.7265625" style="16" customWidth="1"/>
    <col min="7179" max="7183" width="10" style="16" customWidth="1"/>
    <col min="7184" max="7184" width="14" style="16" customWidth="1"/>
    <col min="7185" max="7185" width="14.90625" style="16" customWidth="1"/>
    <col min="7186" max="7186" width="15.90625" style="16" customWidth="1"/>
    <col min="7187" max="7187" width="20.36328125" style="16" customWidth="1"/>
    <col min="7188" max="7427" width="9" style="16"/>
    <col min="7428" max="7428" width="24.08984375" style="16" customWidth="1"/>
    <col min="7429" max="7429" width="12.453125" style="16" customWidth="1"/>
    <col min="7430" max="7430" width="15.7265625" style="16" customWidth="1"/>
    <col min="7431" max="7431" width="11.7265625" style="16" customWidth="1"/>
    <col min="7432" max="7432" width="12" style="16" customWidth="1"/>
    <col min="7433" max="7433" width="14" style="16" customWidth="1"/>
    <col min="7434" max="7434" width="11.7265625" style="16" customWidth="1"/>
    <col min="7435" max="7439" width="10" style="16" customWidth="1"/>
    <col min="7440" max="7440" width="14" style="16" customWidth="1"/>
    <col min="7441" max="7441" width="14.90625" style="16" customWidth="1"/>
    <col min="7442" max="7442" width="15.90625" style="16" customWidth="1"/>
    <col min="7443" max="7443" width="20.36328125" style="16" customWidth="1"/>
    <col min="7444" max="7683" width="9" style="16"/>
    <col min="7684" max="7684" width="24.08984375" style="16" customWidth="1"/>
    <col min="7685" max="7685" width="12.453125" style="16" customWidth="1"/>
    <col min="7686" max="7686" width="15.7265625" style="16" customWidth="1"/>
    <col min="7687" max="7687" width="11.7265625" style="16" customWidth="1"/>
    <col min="7688" max="7688" width="12" style="16" customWidth="1"/>
    <col min="7689" max="7689" width="14" style="16" customWidth="1"/>
    <col min="7690" max="7690" width="11.7265625" style="16" customWidth="1"/>
    <col min="7691" max="7695" width="10" style="16" customWidth="1"/>
    <col min="7696" max="7696" width="14" style="16" customWidth="1"/>
    <col min="7697" max="7697" width="14.90625" style="16" customWidth="1"/>
    <col min="7698" max="7698" width="15.90625" style="16" customWidth="1"/>
    <col min="7699" max="7699" width="20.36328125" style="16" customWidth="1"/>
    <col min="7700" max="7939" width="9" style="16"/>
    <col min="7940" max="7940" width="24.08984375" style="16" customWidth="1"/>
    <col min="7941" max="7941" width="12.453125" style="16" customWidth="1"/>
    <col min="7942" max="7942" width="15.7265625" style="16" customWidth="1"/>
    <col min="7943" max="7943" width="11.7265625" style="16" customWidth="1"/>
    <col min="7944" max="7944" width="12" style="16" customWidth="1"/>
    <col min="7945" max="7945" width="14" style="16" customWidth="1"/>
    <col min="7946" max="7946" width="11.7265625" style="16" customWidth="1"/>
    <col min="7947" max="7951" width="10" style="16" customWidth="1"/>
    <col min="7952" max="7952" width="14" style="16" customWidth="1"/>
    <col min="7953" max="7953" width="14.90625" style="16" customWidth="1"/>
    <col min="7954" max="7954" width="15.90625" style="16" customWidth="1"/>
    <col min="7955" max="7955" width="20.36328125" style="16" customWidth="1"/>
    <col min="7956" max="8195" width="9" style="16"/>
    <col min="8196" max="8196" width="24.08984375" style="16" customWidth="1"/>
    <col min="8197" max="8197" width="12.453125" style="16" customWidth="1"/>
    <col min="8198" max="8198" width="15.7265625" style="16" customWidth="1"/>
    <col min="8199" max="8199" width="11.7265625" style="16" customWidth="1"/>
    <col min="8200" max="8200" width="12" style="16" customWidth="1"/>
    <col min="8201" max="8201" width="14" style="16" customWidth="1"/>
    <col min="8202" max="8202" width="11.7265625" style="16" customWidth="1"/>
    <col min="8203" max="8207" width="10" style="16" customWidth="1"/>
    <col min="8208" max="8208" width="14" style="16" customWidth="1"/>
    <col min="8209" max="8209" width="14.90625" style="16" customWidth="1"/>
    <col min="8210" max="8210" width="15.90625" style="16" customWidth="1"/>
    <col min="8211" max="8211" width="20.36328125" style="16" customWidth="1"/>
    <col min="8212" max="8451" width="9" style="16"/>
    <col min="8452" max="8452" width="24.08984375" style="16" customWidth="1"/>
    <col min="8453" max="8453" width="12.453125" style="16" customWidth="1"/>
    <col min="8454" max="8454" width="15.7265625" style="16" customWidth="1"/>
    <col min="8455" max="8455" width="11.7265625" style="16" customWidth="1"/>
    <col min="8456" max="8456" width="12" style="16" customWidth="1"/>
    <col min="8457" max="8457" width="14" style="16" customWidth="1"/>
    <col min="8458" max="8458" width="11.7265625" style="16" customWidth="1"/>
    <col min="8459" max="8463" width="10" style="16" customWidth="1"/>
    <col min="8464" max="8464" width="14" style="16" customWidth="1"/>
    <col min="8465" max="8465" width="14.90625" style="16" customWidth="1"/>
    <col min="8466" max="8466" width="15.90625" style="16" customWidth="1"/>
    <col min="8467" max="8467" width="20.36328125" style="16" customWidth="1"/>
    <col min="8468" max="8707" width="9" style="16"/>
    <col min="8708" max="8708" width="24.08984375" style="16" customWidth="1"/>
    <col min="8709" max="8709" width="12.453125" style="16" customWidth="1"/>
    <col min="8710" max="8710" width="15.7265625" style="16" customWidth="1"/>
    <col min="8711" max="8711" width="11.7265625" style="16" customWidth="1"/>
    <col min="8712" max="8712" width="12" style="16" customWidth="1"/>
    <col min="8713" max="8713" width="14" style="16" customWidth="1"/>
    <col min="8714" max="8714" width="11.7265625" style="16" customWidth="1"/>
    <col min="8715" max="8719" width="10" style="16" customWidth="1"/>
    <col min="8720" max="8720" width="14" style="16" customWidth="1"/>
    <col min="8721" max="8721" width="14.90625" style="16" customWidth="1"/>
    <col min="8722" max="8722" width="15.90625" style="16" customWidth="1"/>
    <col min="8723" max="8723" width="20.36328125" style="16" customWidth="1"/>
    <col min="8724" max="8963" width="9" style="16"/>
    <col min="8964" max="8964" width="24.08984375" style="16" customWidth="1"/>
    <col min="8965" max="8965" width="12.453125" style="16" customWidth="1"/>
    <col min="8966" max="8966" width="15.7265625" style="16" customWidth="1"/>
    <col min="8967" max="8967" width="11.7265625" style="16" customWidth="1"/>
    <col min="8968" max="8968" width="12" style="16" customWidth="1"/>
    <col min="8969" max="8969" width="14" style="16" customWidth="1"/>
    <col min="8970" max="8970" width="11.7265625" style="16" customWidth="1"/>
    <col min="8971" max="8975" width="10" style="16" customWidth="1"/>
    <col min="8976" max="8976" width="14" style="16" customWidth="1"/>
    <col min="8977" max="8977" width="14.90625" style="16" customWidth="1"/>
    <col min="8978" max="8978" width="15.90625" style="16" customWidth="1"/>
    <col min="8979" max="8979" width="20.36328125" style="16" customWidth="1"/>
    <col min="8980" max="9219" width="9" style="16"/>
    <col min="9220" max="9220" width="24.08984375" style="16" customWidth="1"/>
    <col min="9221" max="9221" width="12.453125" style="16" customWidth="1"/>
    <col min="9222" max="9222" width="15.7265625" style="16" customWidth="1"/>
    <col min="9223" max="9223" width="11.7265625" style="16" customWidth="1"/>
    <col min="9224" max="9224" width="12" style="16" customWidth="1"/>
    <col min="9225" max="9225" width="14" style="16" customWidth="1"/>
    <col min="9226" max="9226" width="11.7265625" style="16" customWidth="1"/>
    <col min="9227" max="9231" width="10" style="16" customWidth="1"/>
    <col min="9232" max="9232" width="14" style="16" customWidth="1"/>
    <col min="9233" max="9233" width="14.90625" style="16" customWidth="1"/>
    <col min="9234" max="9234" width="15.90625" style="16" customWidth="1"/>
    <col min="9235" max="9235" width="20.36328125" style="16" customWidth="1"/>
    <col min="9236" max="9475" width="9" style="16"/>
    <col min="9476" max="9476" width="24.08984375" style="16" customWidth="1"/>
    <col min="9477" max="9477" width="12.453125" style="16" customWidth="1"/>
    <col min="9478" max="9478" width="15.7265625" style="16" customWidth="1"/>
    <col min="9479" max="9479" width="11.7265625" style="16" customWidth="1"/>
    <col min="9480" max="9480" width="12" style="16" customWidth="1"/>
    <col min="9481" max="9481" width="14" style="16" customWidth="1"/>
    <col min="9482" max="9482" width="11.7265625" style="16" customWidth="1"/>
    <col min="9483" max="9487" width="10" style="16" customWidth="1"/>
    <col min="9488" max="9488" width="14" style="16" customWidth="1"/>
    <col min="9489" max="9489" width="14.90625" style="16" customWidth="1"/>
    <col min="9490" max="9490" width="15.90625" style="16" customWidth="1"/>
    <col min="9491" max="9491" width="20.36328125" style="16" customWidth="1"/>
    <col min="9492" max="9731" width="9" style="16"/>
    <col min="9732" max="9732" width="24.08984375" style="16" customWidth="1"/>
    <col min="9733" max="9733" width="12.453125" style="16" customWidth="1"/>
    <col min="9734" max="9734" width="15.7265625" style="16" customWidth="1"/>
    <col min="9735" max="9735" width="11.7265625" style="16" customWidth="1"/>
    <col min="9736" max="9736" width="12" style="16" customWidth="1"/>
    <col min="9737" max="9737" width="14" style="16" customWidth="1"/>
    <col min="9738" max="9738" width="11.7265625" style="16" customWidth="1"/>
    <col min="9739" max="9743" width="10" style="16" customWidth="1"/>
    <col min="9744" max="9744" width="14" style="16" customWidth="1"/>
    <col min="9745" max="9745" width="14.90625" style="16" customWidth="1"/>
    <col min="9746" max="9746" width="15.90625" style="16" customWidth="1"/>
    <col min="9747" max="9747" width="20.36328125" style="16" customWidth="1"/>
    <col min="9748" max="9987" width="9" style="16"/>
    <col min="9988" max="9988" width="24.08984375" style="16" customWidth="1"/>
    <col min="9989" max="9989" width="12.453125" style="16" customWidth="1"/>
    <col min="9990" max="9990" width="15.7265625" style="16" customWidth="1"/>
    <col min="9991" max="9991" width="11.7265625" style="16" customWidth="1"/>
    <col min="9992" max="9992" width="12" style="16" customWidth="1"/>
    <col min="9993" max="9993" width="14" style="16" customWidth="1"/>
    <col min="9994" max="9994" width="11.7265625" style="16" customWidth="1"/>
    <col min="9995" max="9999" width="10" style="16" customWidth="1"/>
    <col min="10000" max="10000" width="14" style="16" customWidth="1"/>
    <col min="10001" max="10001" width="14.90625" style="16" customWidth="1"/>
    <col min="10002" max="10002" width="15.90625" style="16" customWidth="1"/>
    <col min="10003" max="10003" width="20.36328125" style="16" customWidth="1"/>
    <col min="10004" max="10243" width="9" style="16"/>
    <col min="10244" max="10244" width="24.08984375" style="16" customWidth="1"/>
    <col min="10245" max="10245" width="12.453125" style="16" customWidth="1"/>
    <col min="10246" max="10246" width="15.7265625" style="16" customWidth="1"/>
    <col min="10247" max="10247" width="11.7265625" style="16" customWidth="1"/>
    <col min="10248" max="10248" width="12" style="16" customWidth="1"/>
    <col min="10249" max="10249" width="14" style="16" customWidth="1"/>
    <col min="10250" max="10250" width="11.7265625" style="16" customWidth="1"/>
    <col min="10251" max="10255" width="10" style="16" customWidth="1"/>
    <col min="10256" max="10256" width="14" style="16" customWidth="1"/>
    <col min="10257" max="10257" width="14.90625" style="16" customWidth="1"/>
    <col min="10258" max="10258" width="15.90625" style="16" customWidth="1"/>
    <col min="10259" max="10259" width="20.36328125" style="16" customWidth="1"/>
    <col min="10260" max="10499" width="9" style="16"/>
    <col min="10500" max="10500" width="24.08984375" style="16" customWidth="1"/>
    <col min="10501" max="10501" width="12.453125" style="16" customWidth="1"/>
    <col min="10502" max="10502" width="15.7265625" style="16" customWidth="1"/>
    <col min="10503" max="10503" width="11.7265625" style="16" customWidth="1"/>
    <col min="10504" max="10504" width="12" style="16" customWidth="1"/>
    <col min="10505" max="10505" width="14" style="16" customWidth="1"/>
    <col min="10506" max="10506" width="11.7265625" style="16" customWidth="1"/>
    <col min="10507" max="10511" width="10" style="16" customWidth="1"/>
    <col min="10512" max="10512" width="14" style="16" customWidth="1"/>
    <col min="10513" max="10513" width="14.90625" style="16" customWidth="1"/>
    <col min="10514" max="10514" width="15.90625" style="16" customWidth="1"/>
    <col min="10515" max="10515" width="20.36328125" style="16" customWidth="1"/>
    <col min="10516" max="10755" width="9" style="16"/>
    <col min="10756" max="10756" width="24.08984375" style="16" customWidth="1"/>
    <col min="10757" max="10757" width="12.453125" style="16" customWidth="1"/>
    <col min="10758" max="10758" width="15.7265625" style="16" customWidth="1"/>
    <col min="10759" max="10759" width="11.7265625" style="16" customWidth="1"/>
    <col min="10760" max="10760" width="12" style="16" customWidth="1"/>
    <col min="10761" max="10761" width="14" style="16" customWidth="1"/>
    <col min="10762" max="10762" width="11.7265625" style="16" customWidth="1"/>
    <col min="10763" max="10767" width="10" style="16" customWidth="1"/>
    <col min="10768" max="10768" width="14" style="16" customWidth="1"/>
    <col min="10769" max="10769" width="14.90625" style="16" customWidth="1"/>
    <col min="10770" max="10770" width="15.90625" style="16" customWidth="1"/>
    <col min="10771" max="10771" width="20.36328125" style="16" customWidth="1"/>
    <col min="10772" max="11011" width="9" style="16"/>
    <col min="11012" max="11012" width="24.08984375" style="16" customWidth="1"/>
    <col min="11013" max="11013" width="12.453125" style="16" customWidth="1"/>
    <col min="11014" max="11014" width="15.7265625" style="16" customWidth="1"/>
    <col min="11015" max="11015" width="11.7265625" style="16" customWidth="1"/>
    <col min="11016" max="11016" width="12" style="16" customWidth="1"/>
    <col min="11017" max="11017" width="14" style="16" customWidth="1"/>
    <col min="11018" max="11018" width="11.7265625" style="16" customWidth="1"/>
    <col min="11019" max="11023" width="10" style="16" customWidth="1"/>
    <col min="11024" max="11024" width="14" style="16" customWidth="1"/>
    <col min="11025" max="11025" width="14.90625" style="16" customWidth="1"/>
    <col min="11026" max="11026" width="15.90625" style="16" customWidth="1"/>
    <col min="11027" max="11027" width="20.36328125" style="16" customWidth="1"/>
    <col min="11028" max="11267" width="9" style="16"/>
    <col min="11268" max="11268" width="24.08984375" style="16" customWidth="1"/>
    <col min="11269" max="11269" width="12.453125" style="16" customWidth="1"/>
    <col min="11270" max="11270" width="15.7265625" style="16" customWidth="1"/>
    <col min="11271" max="11271" width="11.7265625" style="16" customWidth="1"/>
    <col min="11272" max="11272" width="12" style="16" customWidth="1"/>
    <col min="11273" max="11273" width="14" style="16" customWidth="1"/>
    <col min="11274" max="11274" width="11.7265625" style="16" customWidth="1"/>
    <col min="11275" max="11279" width="10" style="16" customWidth="1"/>
    <col min="11280" max="11280" width="14" style="16" customWidth="1"/>
    <col min="11281" max="11281" width="14.90625" style="16" customWidth="1"/>
    <col min="11282" max="11282" width="15.90625" style="16" customWidth="1"/>
    <col min="11283" max="11283" width="20.36328125" style="16" customWidth="1"/>
    <col min="11284" max="11523" width="9" style="16"/>
    <col min="11524" max="11524" width="24.08984375" style="16" customWidth="1"/>
    <col min="11525" max="11525" width="12.453125" style="16" customWidth="1"/>
    <col min="11526" max="11526" width="15.7265625" style="16" customWidth="1"/>
    <col min="11527" max="11527" width="11.7265625" style="16" customWidth="1"/>
    <col min="11528" max="11528" width="12" style="16" customWidth="1"/>
    <col min="11529" max="11529" width="14" style="16" customWidth="1"/>
    <col min="11530" max="11530" width="11.7265625" style="16" customWidth="1"/>
    <col min="11531" max="11535" width="10" style="16" customWidth="1"/>
    <col min="11536" max="11536" width="14" style="16" customWidth="1"/>
    <col min="11537" max="11537" width="14.90625" style="16" customWidth="1"/>
    <col min="11538" max="11538" width="15.90625" style="16" customWidth="1"/>
    <col min="11539" max="11539" width="20.36328125" style="16" customWidth="1"/>
    <col min="11540" max="11779" width="9" style="16"/>
    <col min="11780" max="11780" width="24.08984375" style="16" customWidth="1"/>
    <col min="11781" max="11781" width="12.453125" style="16" customWidth="1"/>
    <col min="11782" max="11782" width="15.7265625" style="16" customWidth="1"/>
    <col min="11783" max="11783" width="11.7265625" style="16" customWidth="1"/>
    <col min="11784" max="11784" width="12" style="16" customWidth="1"/>
    <col min="11785" max="11785" width="14" style="16" customWidth="1"/>
    <col min="11786" max="11786" width="11.7265625" style="16" customWidth="1"/>
    <col min="11787" max="11791" width="10" style="16" customWidth="1"/>
    <col min="11792" max="11792" width="14" style="16" customWidth="1"/>
    <col min="11793" max="11793" width="14.90625" style="16" customWidth="1"/>
    <col min="11794" max="11794" width="15.90625" style="16" customWidth="1"/>
    <col min="11795" max="11795" width="20.36328125" style="16" customWidth="1"/>
    <col min="11796" max="12035" width="9" style="16"/>
    <col min="12036" max="12036" width="24.08984375" style="16" customWidth="1"/>
    <col min="12037" max="12037" width="12.453125" style="16" customWidth="1"/>
    <col min="12038" max="12038" width="15.7265625" style="16" customWidth="1"/>
    <col min="12039" max="12039" width="11.7265625" style="16" customWidth="1"/>
    <col min="12040" max="12040" width="12" style="16" customWidth="1"/>
    <col min="12041" max="12041" width="14" style="16" customWidth="1"/>
    <col min="12042" max="12042" width="11.7265625" style="16" customWidth="1"/>
    <col min="12043" max="12047" width="10" style="16" customWidth="1"/>
    <col min="12048" max="12048" width="14" style="16" customWidth="1"/>
    <col min="12049" max="12049" width="14.90625" style="16" customWidth="1"/>
    <col min="12050" max="12050" width="15.90625" style="16" customWidth="1"/>
    <col min="12051" max="12051" width="20.36328125" style="16" customWidth="1"/>
    <col min="12052" max="12291" width="9" style="16"/>
    <col min="12292" max="12292" width="24.08984375" style="16" customWidth="1"/>
    <col min="12293" max="12293" width="12.453125" style="16" customWidth="1"/>
    <col min="12294" max="12294" width="15.7265625" style="16" customWidth="1"/>
    <col min="12295" max="12295" width="11.7265625" style="16" customWidth="1"/>
    <col min="12296" max="12296" width="12" style="16" customWidth="1"/>
    <col min="12297" max="12297" width="14" style="16" customWidth="1"/>
    <col min="12298" max="12298" width="11.7265625" style="16" customWidth="1"/>
    <col min="12299" max="12303" width="10" style="16" customWidth="1"/>
    <col min="12304" max="12304" width="14" style="16" customWidth="1"/>
    <col min="12305" max="12305" width="14.90625" style="16" customWidth="1"/>
    <col min="12306" max="12306" width="15.90625" style="16" customWidth="1"/>
    <col min="12307" max="12307" width="20.36328125" style="16" customWidth="1"/>
    <col min="12308" max="12547" width="9" style="16"/>
    <col min="12548" max="12548" width="24.08984375" style="16" customWidth="1"/>
    <col min="12549" max="12549" width="12.453125" style="16" customWidth="1"/>
    <col min="12550" max="12550" width="15.7265625" style="16" customWidth="1"/>
    <col min="12551" max="12551" width="11.7265625" style="16" customWidth="1"/>
    <col min="12552" max="12552" width="12" style="16" customWidth="1"/>
    <col min="12553" max="12553" width="14" style="16" customWidth="1"/>
    <col min="12554" max="12554" width="11.7265625" style="16" customWidth="1"/>
    <col min="12555" max="12559" width="10" style="16" customWidth="1"/>
    <col min="12560" max="12560" width="14" style="16" customWidth="1"/>
    <col min="12561" max="12561" width="14.90625" style="16" customWidth="1"/>
    <col min="12562" max="12562" width="15.90625" style="16" customWidth="1"/>
    <col min="12563" max="12563" width="20.36328125" style="16" customWidth="1"/>
    <col min="12564" max="12803" width="9" style="16"/>
    <col min="12804" max="12804" width="24.08984375" style="16" customWidth="1"/>
    <col min="12805" max="12805" width="12.453125" style="16" customWidth="1"/>
    <col min="12806" max="12806" width="15.7265625" style="16" customWidth="1"/>
    <col min="12807" max="12807" width="11.7265625" style="16" customWidth="1"/>
    <col min="12808" max="12808" width="12" style="16" customWidth="1"/>
    <col min="12809" max="12809" width="14" style="16" customWidth="1"/>
    <col min="12810" max="12810" width="11.7265625" style="16" customWidth="1"/>
    <col min="12811" max="12815" width="10" style="16" customWidth="1"/>
    <col min="12816" max="12816" width="14" style="16" customWidth="1"/>
    <col min="12817" max="12817" width="14.90625" style="16" customWidth="1"/>
    <col min="12818" max="12818" width="15.90625" style="16" customWidth="1"/>
    <col min="12819" max="12819" width="20.36328125" style="16" customWidth="1"/>
    <col min="12820" max="13059" width="9" style="16"/>
    <col min="13060" max="13060" width="24.08984375" style="16" customWidth="1"/>
    <col min="13061" max="13061" width="12.453125" style="16" customWidth="1"/>
    <col min="13062" max="13062" width="15.7265625" style="16" customWidth="1"/>
    <col min="13063" max="13063" width="11.7265625" style="16" customWidth="1"/>
    <col min="13064" max="13064" width="12" style="16" customWidth="1"/>
    <col min="13065" max="13065" width="14" style="16" customWidth="1"/>
    <col min="13066" max="13066" width="11.7265625" style="16" customWidth="1"/>
    <col min="13067" max="13071" width="10" style="16" customWidth="1"/>
    <col min="13072" max="13072" width="14" style="16" customWidth="1"/>
    <col min="13073" max="13073" width="14.90625" style="16" customWidth="1"/>
    <col min="13074" max="13074" width="15.90625" style="16" customWidth="1"/>
    <col min="13075" max="13075" width="20.36328125" style="16" customWidth="1"/>
    <col min="13076" max="13315" width="9" style="16"/>
    <col min="13316" max="13316" width="24.08984375" style="16" customWidth="1"/>
    <col min="13317" max="13317" width="12.453125" style="16" customWidth="1"/>
    <col min="13318" max="13318" width="15.7265625" style="16" customWidth="1"/>
    <col min="13319" max="13319" width="11.7265625" style="16" customWidth="1"/>
    <col min="13320" max="13320" width="12" style="16" customWidth="1"/>
    <col min="13321" max="13321" width="14" style="16" customWidth="1"/>
    <col min="13322" max="13322" width="11.7265625" style="16" customWidth="1"/>
    <col min="13323" max="13327" width="10" style="16" customWidth="1"/>
    <col min="13328" max="13328" width="14" style="16" customWidth="1"/>
    <col min="13329" max="13329" width="14.90625" style="16" customWidth="1"/>
    <col min="13330" max="13330" width="15.90625" style="16" customWidth="1"/>
    <col min="13331" max="13331" width="20.36328125" style="16" customWidth="1"/>
    <col min="13332" max="13571" width="9" style="16"/>
    <col min="13572" max="13572" width="24.08984375" style="16" customWidth="1"/>
    <col min="13573" max="13573" width="12.453125" style="16" customWidth="1"/>
    <col min="13574" max="13574" width="15.7265625" style="16" customWidth="1"/>
    <col min="13575" max="13575" width="11.7265625" style="16" customWidth="1"/>
    <col min="13576" max="13576" width="12" style="16" customWidth="1"/>
    <col min="13577" max="13577" width="14" style="16" customWidth="1"/>
    <col min="13578" max="13578" width="11.7265625" style="16" customWidth="1"/>
    <col min="13579" max="13583" width="10" style="16" customWidth="1"/>
    <col min="13584" max="13584" width="14" style="16" customWidth="1"/>
    <col min="13585" max="13585" width="14.90625" style="16" customWidth="1"/>
    <col min="13586" max="13586" width="15.90625" style="16" customWidth="1"/>
    <col min="13587" max="13587" width="20.36328125" style="16" customWidth="1"/>
    <col min="13588" max="13827" width="9" style="16"/>
    <col min="13828" max="13828" width="24.08984375" style="16" customWidth="1"/>
    <col min="13829" max="13829" width="12.453125" style="16" customWidth="1"/>
    <col min="13830" max="13830" width="15.7265625" style="16" customWidth="1"/>
    <col min="13831" max="13831" width="11.7265625" style="16" customWidth="1"/>
    <col min="13832" max="13832" width="12" style="16" customWidth="1"/>
    <col min="13833" max="13833" width="14" style="16" customWidth="1"/>
    <col min="13834" max="13834" width="11.7265625" style="16" customWidth="1"/>
    <col min="13835" max="13839" width="10" style="16" customWidth="1"/>
    <col min="13840" max="13840" width="14" style="16" customWidth="1"/>
    <col min="13841" max="13841" width="14.90625" style="16" customWidth="1"/>
    <col min="13842" max="13842" width="15.90625" style="16" customWidth="1"/>
    <col min="13843" max="13843" width="20.36328125" style="16" customWidth="1"/>
    <col min="13844" max="14083" width="9" style="16"/>
    <col min="14084" max="14084" width="24.08984375" style="16" customWidth="1"/>
    <col min="14085" max="14085" width="12.453125" style="16" customWidth="1"/>
    <col min="14086" max="14086" width="15.7265625" style="16" customWidth="1"/>
    <col min="14087" max="14087" width="11.7265625" style="16" customWidth="1"/>
    <col min="14088" max="14088" width="12" style="16" customWidth="1"/>
    <col min="14089" max="14089" width="14" style="16" customWidth="1"/>
    <col min="14090" max="14090" width="11.7265625" style="16" customWidth="1"/>
    <col min="14091" max="14095" width="10" style="16" customWidth="1"/>
    <col min="14096" max="14096" width="14" style="16" customWidth="1"/>
    <col min="14097" max="14097" width="14.90625" style="16" customWidth="1"/>
    <col min="14098" max="14098" width="15.90625" style="16" customWidth="1"/>
    <col min="14099" max="14099" width="20.36328125" style="16" customWidth="1"/>
    <col min="14100" max="14339" width="9" style="16"/>
    <col min="14340" max="14340" width="24.08984375" style="16" customWidth="1"/>
    <col min="14341" max="14341" width="12.453125" style="16" customWidth="1"/>
    <col min="14342" max="14342" width="15.7265625" style="16" customWidth="1"/>
    <col min="14343" max="14343" width="11.7265625" style="16" customWidth="1"/>
    <col min="14344" max="14344" width="12" style="16" customWidth="1"/>
    <col min="14345" max="14345" width="14" style="16" customWidth="1"/>
    <col min="14346" max="14346" width="11.7265625" style="16" customWidth="1"/>
    <col min="14347" max="14351" width="10" style="16" customWidth="1"/>
    <col min="14352" max="14352" width="14" style="16" customWidth="1"/>
    <col min="14353" max="14353" width="14.90625" style="16" customWidth="1"/>
    <col min="14354" max="14354" width="15.90625" style="16" customWidth="1"/>
    <col min="14355" max="14355" width="20.36328125" style="16" customWidth="1"/>
    <col min="14356" max="14595" width="9" style="16"/>
    <col min="14596" max="14596" width="24.08984375" style="16" customWidth="1"/>
    <col min="14597" max="14597" width="12.453125" style="16" customWidth="1"/>
    <col min="14598" max="14598" width="15.7265625" style="16" customWidth="1"/>
    <col min="14599" max="14599" width="11.7265625" style="16" customWidth="1"/>
    <col min="14600" max="14600" width="12" style="16" customWidth="1"/>
    <col min="14601" max="14601" width="14" style="16" customWidth="1"/>
    <col min="14602" max="14602" width="11.7265625" style="16" customWidth="1"/>
    <col min="14603" max="14607" width="10" style="16" customWidth="1"/>
    <col min="14608" max="14608" width="14" style="16" customWidth="1"/>
    <col min="14609" max="14609" width="14.90625" style="16" customWidth="1"/>
    <col min="14610" max="14610" width="15.90625" style="16" customWidth="1"/>
    <col min="14611" max="14611" width="20.36328125" style="16" customWidth="1"/>
    <col min="14612" max="14851" width="9" style="16"/>
    <col min="14852" max="14852" width="24.08984375" style="16" customWidth="1"/>
    <col min="14853" max="14853" width="12.453125" style="16" customWidth="1"/>
    <col min="14854" max="14854" width="15.7265625" style="16" customWidth="1"/>
    <col min="14855" max="14855" width="11.7265625" style="16" customWidth="1"/>
    <col min="14856" max="14856" width="12" style="16" customWidth="1"/>
    <col min="14857" max="14857" width="14" style="16" customWidth="1"/>
    <col min="14858" max="14858" width="11.7265625" style="16" customWidth="1"/>
    <col min="14859" max="14863" width="10" style="16" customWidth="1"/>
    <col min="14864" max="14864" width="14" style="16" customWidth="1"/>
    <col min="14865" max="14865" width="14.90625" style="16" customWidth="1"/>
    <col min="14866" max="14866" width="15.90625" style="16" customWidth="1"/>
    <col min="14867" max="14867" width="20.36328125" style="16" customWidth="1"/>
    <col min="14868" max="15107" width="9" style="16"/>
    <col min="15108" max="15108" width="24.08984375" style="16" customWidth="1"/>
    <col min="15109" max="15109" width="12.453125" style="16" customWidth="1"/>
    <col min="15110" max="15110" width="15.7265625" style="16" customWidth="1"/>
    <col min="15111" max="15111" width="11.7265625" style="16" customWidth="1"/>
    <col min="15112" max="15112" width="12" style="16" customWidth="1"/>
    <col min="15113" max="15113" width="14" style="16" customWidth="1"/>
    <col min="15114" max="15114" width="11.7265625" style="16" customWidth="1"/>
    <col min="15115" max="15119" width="10" style="16" customWidth="1"/>
    <col min="15120" max="15120" width="14" style="16" customWidth="1"/>
    <col min="15121" max="15121" width="14.90625" style="16" customWidth="1"/>
    <col min="15122" max="15122" width="15.90625" style="16" customWidth="1"/>
    <col min="15123" max="15123" width="20.36328125" style="16" customWidth="1"/>
    <col min="15124" max="15363" width="9" style="16"/>
    <col min="15364" max="15364" width="24.08984375" style="16" customWidth="1"/>
    <col min="15365" max="15365" width="12.453125" style="16" customWidth="1"/>
    <col min="15366" max="15366" width="15.7265625" style="16" customWidth="1"/>
    <col min="15367" max="15367" width="11.7265625" style="16" customWidth="1"/>
    <col min="15368" max="15368" width="12" style="16" customWidth="1"/>
    <col min="15369" max="15369" width="14" style="16" customWidth="1"/>
    <col min="15370" max="15370" width="11.7265625" style="16" customWidth="1"/>
    <col min="15371" max="15375" width="10" style="16" customWidth="1"/>
    <col min="15376" max="15376" width="14" style="16" customWidth="1"/>
    <col min="15377" max="15377" width="14.90625" style="16" customWidth="1"/>
    <col min="15378" max="15378" width="15.90625" style="16" customWidth="1"/>
    <col min="15379" max="15379" width="20.36328125" style="16" customWidth="1"/>
    <col min="15380" max="15619" width="9" style="16"/>
    <col min="15620" max="15620" width="24.08984375" style="16" customWidth="1"/>
    <col min="15621" max="15621" width="12.453125" style="16" customWidth="1"/>
    <col min="15622" max="15622" width="15.7265625" style="16" customWidth="1"/>
    <col min="15623" max="15623" width="11.7265625" style="16" customWidth="1"/>
    <col min="15624" max="15624" width="12" style="16" customWidth="1"/>
    <col min="15625" max="15625" width="14" style="16" customWidth="1"/>
    <col min="15626" max="15626" width="11.7265625" style="16" customWidth="1"/>
    <col min="15627" max="15631" width="10" style="16" customWidth="1"/>
    <col min="15632" max="15632" width="14" style="16" customWidth="1"/>
    <col min="15633" max="15633" width="14.90625" style="16" customWidth="1"/>
    <col min="15634" max="15634" width="15.90625" style="16" customWidth="1"/>
    <col min="15635" max="15635" width="20.36328125" style="16" customWidth="1"/>
    <col min="15636" max="15875" width="9" style="16"/>
    <col min="15876" max="15876" width="24.08984375" style="16" customWidth="1"/>
    <col min="15877" max="15877" width="12.453125" style="16" customWidth="1"/>
    <col min="15878" max="15878" width="15.7265625" style="16" customWidth="1"/>
    <col min="15879" max="15879" width="11.7265625" style="16" customWidth="1"/>
    <col min="15880" max="15880" width="12" style="16" customWidth="1"/>
    <col min="15881" max="15881" width="14" style="16" customWidth="1"/>
    <col min="15882" max="15882" width="11.7265625" style="16" customWidth="1"/>
    <col min="15883" max="15887" width="10" style="16" customWidth="1"/>
    <col min="15888" max="15888" width="14" style="16" customWidth="1"/>
    <col min="15889" max="15889" width="14.90625" style="16" customWidth="1"/>
    <col min="15890" max="15890" width="15.90625" style="16" customWidth="1"/>
    <col min="15891" max="15891" width="20.36328125" style="16" customWidth="1"/>
    <col min="15892" max="16131" width="9" style="16"/>
    <col min="16132" max="16132" width="24.08984375" style="16" customWidth="1"/>
    <col min="16133" max="16133" width="12.453125" style="16" customWidth="1"/>
    <col min="16134" max="16134" width="15.7265625" style="16" customWidth="1"/>
    <col min="16135" max="16135" width="11.7265625" style="16" customWidth="1"/>
    <col min="16136" max="16136" width="12" style="16" customWidth="1"/>
    <col min="16137" max="16137" width="14" style="16" customWidth="1"/>
    <col min="16138" max="16138" width="11.7265625" style="16" customWidth="1"/>
    <col min="16139" max="16143" width="10" style="16" customWidth="1"/>
    <col min="16144" max="16144" width="14" style="16" customWidth="1"/>
    <col min="16145" max="16145" width="14.90625" style="16" customWidth="1"/>
    <col min="16146" max="16146" width="15.90625" style="16" customWidth="1"/>
    <col min="16147" max="16147" width="20.36328125" style="16" customWidth="1"/>
    <col min="16148" max="16384" width="9" style="16"/>
  </cols>
  <sheetData>
    <row r="1" spans="1:14" x14ac:dyDescent="0.3">
      <c r="A1" s="43" t="s">
        <v>191</v>
      </c>
      <c r="B1" s="4"/>
      <c r="C1" s="5"/>
      <c r="D1" s="5"/>
      <c r="E1" s="5"/>
    </row>
    <row r="2" spans="1:14" x14ac:dyDescent="0.3">
      <c r="A2" s="5"/>
      <c r="B2" s="5"/>
      <c r="C2" s="5"/>
      <c r="D2" s="5"/>
      <c r="E2" s="5"/>
    </row>
    <row r="3" spans="1:14" x14ac:dyDescent="0.3">
      <c r="A3" s="6" t="s">
        <v>0</v>
      </c>
      <c r="B3" s="6"/>
      <c r="C3" s="6"/>
      <c r="D3" s="5"/>
      <c r="E3" s="5"/>
    </row>
    <row r="4" spans="1:14" s="14" customFormat="1" x14ac:dyDescent="0.3">
      <c r="A4" s="56"/>
      <c r="B4" s="78" t="s">
        <v>1</v>
      </c>
      <c r="C4" s="79" t="s">
        <v>87</v>
      </c>
      <c r="D4" s="7"/>
      <c r="E4" s="7"/>
      <c r="F4" s="63"/>
      <c r="G4" s="63"/>
    </row>
    <row r="5" spans="1:14" s="14" customFormat="1" x14ac:dyDescent="0.3">
      <c r="A5" s="24" t="s">
        <v>16</v>
      </c>
      <c r="B5" s="25">
        <v>839</v>
      </c>
      <c r="C5" s="11">
        <f>B5/$B$8</f>
        <v>0.21059236947791166</v>
      </c>
      <c r="D5" s="7"/>
      <c r="E5" s="7"/>
    </row>
    <row r="6" spans="1:14" s="14" customFormat="1" x14ac:dyDescent="0.3">
      <c r="A6" s="24" t="s">
        <v>45</v>
      </c>
      <c r="B6" s="25">
        <v>1858</v>
      </c>
      <c r="C6" s="11">
        <f t="shared" ref="C6:C10" si="0">B6/$B$8</f>
        <v>0.46636546184738958</v>
      </c>
      <c r="D6" s="7"/>
      <c r="E6" s="7"/>
      <c r="F6" s="15"/>
      <c r="G6" s="47"/>
      <c r="H6" s="1"/>
      <c r="I6" s="1"/>
      <c r="L6" s="15"/>
    </row>
    <row r="7" spans="1:14" s="14" customFormat="1" x14ac:dyDescent="0.3">
      <c r="A7" s="24" t="s">
        <v>46</v>
      </c>
      <c r="B7" s="25">
        <v>1017</v>
      </c>
      <c r="C7" s="11">
        <f t="shared" si="0"/>
        <v>0.25527108433734941</v>
      </c>
      <c r="D7" s="7"/>
      <c r="E7" s="7"/>
      <c r="G7" s="47"/>
      <c r="H7" s="1"/>
      <c r="I7" s="1"/>
      <c r="L7" s="15"/>
    </row>
    <row r="8" spans="1:14" s="14" customFormat="1" x14ac:dyDescent="0.3">
      <c r="A8" s="24" t="s">
        <v>47</v>
      </c>
      <c r="B8" s="25">
        <v>3984</v>
      </c>
      <c r="C8" s="11">
        <f t="shared" si="0"/>
        <v>1</v>
      </c>
      <c r="D8" s="7"/>
      <c r="E8" s="7"/>
      <c r="G8" s="47"/>
      <c r="H8" s="1"/>
      <c r="I8" s="15"/>
    </row>
    <row r="9" spans="1:14" s="14" customFormat="1" x14ac:dyDescent="0.3">
      <c r="A9" s="24" t="s">
        <v>48</v>
      </c>
      <c r="B9" s="25">
        <v>3122</v>
      </c>
      <c r="C9" s="11">
        <f t="shared" si="0"/>
        <v>0.78363453815261042</v>
      </c>
      <c r="D9" s="7"/>
      <c r="E9" s="7"/>
      <c r="G9" s="47"/>
      <c r="I9" s="15"/>
    </row>
    <row r="10" spans="1:14" s="14" customFormat="1" x14ac:dyDescent="0.3">
      <c r="A10" s="24" t="s">
        <v>49</v>
      </c>
      <c r="B10" s="25">
        <v>950</v>
      </c>
      <c r="C10" s="12">
        <f t="shared" si="0"/>
        <v>0.23845381526104417</v>
      </c>
      <c r="D10" s="7"/>
      <c r="E10" s="7"/>
      <c r="G10" s="47"/>
    </row>
    <row r="11" spans="1:14" s="14" customFormat="1" x14ac:dyDescent="0.3">
      <c r="A11" s="115" t="s">
        <v>50</v>
      </c>
      <c r="B11" s="59">
        <f>SUM(B5:B10)</f>
        <v>11770</v>
      </c>
      <c r="C11" s="80"/>
      <c r="D11" s="7"/>
      <c r="E11" s="7"/>
      <c r="G11" s="47"/>
    </row>
    <row r="12" spans="1:14" s="7" customFormat="1" x14ac:dyDescent="0.3">
      <c r="B12" s="8"/>
      <c r="C12" s="9"/>
    </row>
    <row r="13" spans="1:14" s="5" customFormat="1" x14ac:dyDescent="0.3">
      <c r="A13" s="5" t="s">
        <v>97</v>
      </c>
      <c r="B13" s="46">
        <v>1.5923611111111111</v>
      </c>
      <c r="C13" s="45"/>
      <c r="I13" s="25"/>
      <c r="N13" s="25"/>
    </row>
    <row r="14" spans="1:14" s="5" customFormat="1" x14ac:dyDescent="0.3">
      <c r="A14" s="5" t="s">
        <v>98</v>
      </c>
      <c r="B14" s="46">
        <v>1.0638888888888889</v>
      </c>
      <c r="C14" s="45"/>
      <c r="I14" s="25"/>
      <c r="N14" s="25"/>
    </row>
    <row r="15" spans="1:14" s="5" customFormat="1" x14ac:dyDescent="0.3">
      <c r="B15" s="46"/>
      <c r="C15" s="45"/>
      <c r="I15" s="25"/>
      <c r="N15" s="25"/>
    </row>
    <row r="16" spans="1:14" ht="15" customHeight="1" x14ac:dyDescent="0.3">
      <c r="A16" s="17" t="s">
        <v>78</v>
      </c>
      <c r="B16" s="6"/>
      <c r="C16" s="6"/>
      <c r="E16" s="17" t="s">
        <v>103</v>
      </c>
      <c r="F16" s="6"/>
      <c r="G16" s="7"/>
      <c r="H16" s="5"/>
      <c r="I16" s="15"/>
      <c r="N16" s="15"/>
    </row>
    <row r="17" spans="1:14" ht="15" customHeight="1" x14ac:dyDescent="0.3">
      <c r="A17" s="75" t="s">
        <v>21</v>
      </c>
      <c r="B17" s="76" t="s">
        <v>1</v>
      </c>
      <c r="C17" s="77" t="s">
        <v>2</v>
      </c>
      <c r="D17" s="114"/>
      <c r="E17" s="78" t="s">
        <v>1</v>
      </c>
      <c r="F17" s="78" t="s">
        <v>95</v>
      </c>
      <c r="G17" s="7"/>
      <c r="H17" s="5"/>
      <c r="I17" s="15"/>
      <c r="N17" s="15"/>
    </row>
    <row r="18" spans="1:14" ht="15" customHeight="1" x14ac:dyDescent="0.3">
      <c r="A18" s="90" t="s">
        <v>128</v>
      </c>
      <c r="B18" s="86">
        <v>1</v>
      </c>
      <c r="C18" s="21">
        <f t="shared" ref="C18:C43" si="1">B18/$B$44</f>
        <v>5.3821313240043052E-4</v>
      </c>
      <c r="E18" s="5"/>
      <c r="F18" s="21">
        <f>E18/B18</f>
        <v>0</v>
      </c>
      <c r="G18" s="5"/>
      <c r="H18" s="24"/>
      <c r="I18" s="15"/>
      <c r="N18" s="15"/>
    </row>
    <row r="19" spans="1:14" ht="15" customHeight="1" x14ac:dyDescent="0.3">
      <c r="A19" s="90" t="s">
        <v>134</v>
      </c>
      <c r="B19" s="86"/>
      <c r="C19" s="21">
        <f t="shared" si="1"/>
        <v>0</v>
      </c>
      <c r="E19" s="5"/>
      <c r="F19" s="21" t="e">
        <f>E19/B19</f>
        <v>#DIV/0!</v>
      </c>
      <c r="G19" s="5"/>
      <c r="H19" s="24"/>
      <c r="I19" s="15"/>
      <c r="N19" s="15"/>
    </row>
    <row r="20" spans="1:14" ht="15" customHeight="1" x14ac:dyDescent="0.3">
      <c r="A20" s="90" t="s">
        <v>136</v>
      </c>
      <c r="B20" s="86">
        <v>16</v>
      </c>
      <c r="C20" s="21">
        <f t="shared" si="1"/>
        <v>8.6114101184068884E-3</v>
      </c>
      <c r="E20" s="5"/>
      <c r="F20" s="21">
        <f>E20/B20</f>
        <v>0</v>
      </c>
      <c r="G20" s="5"/>
      <c r="H20" s="24"/>
      <c r="N20" s="15"/>
    </row>
    <row r="21" spans="1:14" ht="15" customHeight="1" x14ac:dyDescent="0.3">
      <c r="A21" s="90" t="s">
        <v>130</v>
      </c>
      <c r="B21" s="86">
        <v>8</v>
      </c>
      <c r="C21" s="21">
        <f t="shared" si="1"/>
        <v>4.3057050592034442E-3</v>
      </c>
      <c r="E21" s="5">
        <v>3</v>
      </c>
      <c r="F21" s="21">
        <f t="shared" ref="F21:F43" si="2">E21/B21</f>
        <v>0.375</v>
      </c>
      <c r="G21" s="5"/>
      <c r="H21" s="24"/>
      <c r="I21" s="15"/>
      <c r="L21" s="15"/>
      <c r="M21" s="1"/>
    </row>
    <row r="22" spans="1:14" ht="15" customHeight="1" x14ac:dyDescent="0.3">
      <c r="A22" s="90" t="s">
        <v>138</v>
      </c>
      <c r="B22" s="86"/>
      <c r="C22" s="21">
        <f t="shared" si="1"/>
        <v>0</v>
      </c>
      <c r="E22" s="5"/>
      <c r="F22" s="21" t="e">
        <f t="shared" si="2"/>
        <v>#DIV/0!</v>
      </c>
      <c r="G22" s="5"/>
      <c r="H22" s="24"/>
      <c r="I22" s="15"/>
      <c r="L22" s="15"/>
      <c r="M22" s="1"/>
    </row>
    <row r="23" spans="1:14" ht="15" customHeight="1" x14ac:dyDescent="0.3">
      <c r="A23" s="90" t="s">
        <v>142</v>
      </c>
      <c r="B23" s="86"/>
      <c r="C23" s="21">
        <f t="shared" si="1"/>
        <v>0</v>
      </c>
      <c r="E23" s="5"/>
      <c r="F23" s="21" t="e">
        <f t="shared" si="2"/>
        <v>#DIV/0!</v>
      </c>
      <c r="G23" s="5"/>
      <c r="H23" s="24"/>
      <c r="I23" s="15"/>
      <c r="L23" s="15"/>
      <c r="M23" s="1"/>
    </row>
    <row r="24" spans="1:14" ht="15" customHeight="1" x14ac:dyDescent="0.3">
      <c r="A24" s="90" t="s">
        <v>106</v>
      </c>
      <c r="B24" s="86">
        <v>8</v>
      </c>
      <c r="C24" s="21">
        <f t="shared" si="1"/>
        <v>4.3057050592034442E-3</v>
      </c>
      <c r="E24" s="5"/>
      <c r="F24" s="21">
        <f t="shared" si="2"/>
        <v>0</v>
      </c>
      <c r="G24" s="5"/>
      <c r="H24" s="24"/>
      <c r="I24" s="15"/>
      <c r="L24" s="15"/>
      <c r="M24" s="1"/>
    </row>
    <row r="25" spans="1:14" ht="15" customHeight="1" x14ac:dyDescent="0.3">
      <c r="A25" s="90" t="s">
        <v>152</v>
      </c>
      <c r="B25" s="86"/>
      <c r="C25" s="21">
        <f t="shared" si="1"/>
        <v>0</v>
      </c>
      <c r="E25" s="5"/>
      <c r="F25" s="21" t="e">
        <f>E25/B25</f>
        <v>#DIV/0!</v>
      </c>
      <c r="G25" s="5"/>
      <c r="H25" s="24"/>
      <c r="I25" s="15"/>
      <c r="L25" s="15"/>
      <c r="M25" s="1"/>
    </row>
    <row r="26" spans="1:14" ht="15" customHeight="1" x14ac:dyDescent="0.3">
      <c r="A26" s="90" t="s">
        <v>132</v>
      </c>
      <c r="B26" s="86">
        <v>13</v>
      </c>
      <c r="C26" s="21">
        <f t="shared" si="1"/>
        <v>6.9967707212055972E-3</v>
      </c>
      <c r="E26" s="5"/>
      <c r="F26" s="21">
        <f t="shared" si="2"/>
        <v>0</v>
      </c>
      <c r="G26" s="5"/>
      <c r="H26" s="24"/>
      <c r="I26" s="15"/>
      <c r="L26" s="15"/>
      <c r="M26" s="1"/>
    </row>
    <row r="27" spans="1:14" ht="15" customHeight="1" x14ac:dyDescent="0.3">
      <c r="A27" s="90" t="s">
        <v>31</v>
      </c>
      <c r="B27" s="86">
        <v>90</v>
      </c>
      <c r="C27" s="21">
        <f t="shared" si="1"/>
        <v>4.843918191603875E-2</v>
      </c>
      <c r="E27" s="5">
        <v>25</v>
      </c>
      <c r="F27" s="21">
        <f t="shared" si="2"/>
        <v>0.27777777777777779</v>
      </c>
      <c r="G27" s="5"/>
      <c r="H27" s="24"/>
      <c r="I27" s="15"/>
      <c r="L27" s="15"/>
      <c r="M27" s="1"/>
    </row>
    <row r="28" spans="1:14" ht="15" customHeight="1" x14ac:dyDescent="0.3">
      <c r="A28" s="90" t="s">
        <v>26</v>
      </c>
      <c r="B28" s="86">
        <v>67</v>
      </c>
      <c r="C28" s="21">
        <f t="shared" si="1"/>
        <v>3.6060279870828847E-2</v>
      </c>
      <c r="E28" s="5"/>
      <c r="F28" s="21">
        <f t="shared" si="2"/>
        <v>0</v>
      </c>
      <c r="G28" s="5"/>
      <c r="H28" s="24"/>
      <c r="I28" s="15"/>
      <c r="L28" s="15"/>
      <c r="M28" s="1"/>
    </row>
    <row r="29" spans="1:14" ht="15" customHeight="1" x14ac:dyDescent="0.3">
      <c r="A29" s="90" t="s">
        <v>102</v>
      </c>
      <c r="B29" s="86">
        <v>9</v>
      </c>
      <c r="C29" s="21">
        <f t="shared" si="1"/>
        <v>4.8439181916038751E-3</v>
      </c>
      <c r="E29" s="5">
        <v>1</v>
      </c>
      <c r="F29" s="21">
        <f t="shared" si="2"/>
        <v>0.1111111111111111</v>
      </c>
      <c r="G29" s="5"/>
      <c r="H29" s="24"/>
      <c r="I29" s="15"/>
      <c r="L29" s="15"/>
      <c r="M29" s="1"/>
    </row>
    <row r="30" spans="1:14" ht="15" customHeight="1" x14ac:dyDescent="0.3">
      <c r="A30" s="90" t="s">
        <v>29</v>
      </c>
      <c r="B30" s="86">
        <v>31</v>
      </c>
      <c r="C30" s="21">
        <f t="shared" si="1"/>
        <v>1.6684607104413347E-2</v>
      </c>
      <c r="E30" s="5">
        <v>12</v>
      </c>
      <c r="F30" s="21">
        <f t="shared" si="2"/>
        <v>0.38709677419354838</v>
      </c>
      <c r="G30" s="5"/>
      <c r="H30" s="24"/>
      <c r="I30" s="15"/>
      <c r="L30" s="15"/>
      <c r="M30" s="1"/>
    </row>
    <row r="31" spans="1:14" ht="15" customHeight="1" x14ac:dyDescent="0.3">
      <c r="A31" s="90" t="s">
        <v>112</v>
      </c>
      <c r="B31" s="86">
        <v>13</v>
      </c>
      <c r="C31" s="21">
        <f t="shared" si="1"/>
        <v>6.9967707212055972E-3</v>
      </c>
      <c r="E31" s="5">
        <v>2</v>
      </c>
      <c r="F31" s="21">
        <f t="shared" si="2"/>
        <v>0.15384615384615385</v>
      </c>
      <c r="G31" s="5"/>
      <c r="H31" s="24"/>
      <c r="I31" s="15"/>
      <c r="L31" s="15"/>
      <c r="M31" s="1"/>
    </row>
    <row r="32" spans="1:14" ht="15" customHeight="1" x14ac:dyDescent="0.3">
      <c r="A32" s="90" t="s">
        <v>24</v>
      </c>
      <c r="B32" s="86">
        <v>585</v>
      </c>
      <c r="C32" s="21">
        <f t="shared" si="1"/>
        <v>0.31485468245425191</v>
      </c>
      <c r="E32" s="5">
        <v>3</v>
      </c>
      <c r="F32" s="21">
        <f t="shared" si="2"/>
        <v>5.1282051282051282E-3</v>
      </c>
      <c r="G32" s="5"/>
      <c r="H32" s="5"/>
      <c r="L32" s="22"/>
      <c r="M32" s="23"/>
    </row>
    <row r="33" spans="1:13" ht="15" customHeight="1" x14ac:dyDescent="0.3">
      <c r="A33" s="90" t="s">
        <v>36</v>
      </c>
      <c r="B33" s="86">
        <v>67</v>
      </c>
      <c r="C33" s="21">
        <f t="shared" si="1"/>
        <v>3.6060279870828847E-2</v>
      </c>
      <c r="E33" s="5">
        <v>2</v>
      </c>
      <c r="F33" s="21">
        <f t="shared" si="2"/>
        <v>2.9850746268656716E-2</v>
      </c>
      <c r="G33" s="5"/>
      <c r="H33" s="5"/>
      <c r="L33" s="82"/>
      <c r="M33" s="83"/>
    </row>
    <row r="34" spans="1:13" ht="15" customHeight="1" x14ac:dyDescent="0.3">
      <c r="A34" s="90" t="s">
        <v>187</v>
      </c>
      <c r="B34" s="86">
        <v>27</v>
      </c>
      <c r="C34" s="21">
        <f t="shared" si="1"/>
        <v>1.4531754574811625E-2</v>
      </c>
      <c r="E34" s="5">
        <v>1</v>
      </c>
      <c r="F34" s="21">
        <f t="shared" si="2"/>
        <v>3.7037037037037035E-2</v>
      </c>
      <c r="G34" s="5"/>
      <c r="H34" s="5"/>
      <c r="L34" s="82"/>
      <c r="M34" s="83"/>
    </row>
    <row r="35" spans="1:13" ht="15" customHeight="1" x14ac:dyDescent="0.3">
      <c r="A35" s="90" t="s">
        <v>176</v>
      </c>
      <c r="B35" s="86"/>
      <c r="C35" s="21">
        <f t="shared" si="1"/>
        <v>0</v>
      </c>
      <c r="E35" s="5"/>
      <c r="F35" s="21" t="e">
        <f t="shared" si="2"/>
        <v>#DIV/0!</v>
      </c>
      <c r="G35" s="5"/>
      <c r="H35" s="5"/>
      <c r="L35" s="82"/>
      <c r="M35" s="83"/>
    </row>
    <row r="36" spans="1:13" ht="15" customHeight="1" x14ac:dyDescent="0.3">
      <c r="A36" s="90" t="s">
        <v>44</v>
      </c>
      <c r="B36" s="86">
        <v>60</v>
      </c>
      <c r="C36" s="21">
        <f t="shared" si="1"/>
        <v>3.2292787944025833E-2</v>
      </c>
      <c r="E36" s="5">
        <v>2</v>
      </c>
      <c r="F36" s="21">
        <f t="shared" si="2"/>
        <v>3.3333333333333333E-2</v>
      </c>
      <c r="G36" s="5"/>
      <c r="H36" s="5"/>
      <c r="L36" s="82"/>
      <c r="M36" s="83"/>
    </row>
    <row r="37" spans="1:13" ht="15" customHeight="1" x14ac:dyDescent="0.3">
      <c r="A37" s="90" t="s">
        <v>25</v>
      </c>
      <c r="B37" s="86">
        <v>453</v>
      </c>
      <c r="C37" s="21">
        <f t="shared" si="1"/>
        <v>0.24381054897739504</v>
      </c>
      <c r="E37" s="5">
        <v>2</v>
      </c>
      <c r="F37" s="21">
        <f t="shared" si="2"/>
        <v>4.4150110375275938E-3</v>
      </c>
      <c r="G37" s="5"/>
      <c r="H37" s="5"/>
      <c r="L37" s="82"/>
      <c r="M37" s="83"/>
    </row>
    <row r="38" spans="1:13" ht="15" customHeight="1" x14ac:dyDescent="0.3">
      <c r="A38" s="90" t="s">
        <v>41</v>
      </c>
      <c r="B38" s="86">
        <v>54</v>
      </c>
      <c r="C38" s="21">
        <f t="shared" si="1"/>
        <v>2.9063509149623249E-2</v>
      </c>
      <c r="E38" s="5"/>
      <c r="F38" s="21">
        <f t="shared" si="2"/>
        <v>0</v>
      </c>
      <c r="G38" s="5"/>
      <c r="H38" s="5"/>
      <c r="L38" s="82"/>
      <c r="M38" s="83"/>
    </row>
    <row r="39" spans="1:13" ht="15" customHeight="1" x14ac:dyDescent="0.3">
      <c r="A39" s="90" t="s">
        <v>38</v>
      </c>
      <c r="B39" s="86">
        <v>62</v>
      </c>
      <c r="C39" s="21">
        <f t="shared" si="1"/>
        <v>3.3369214208826693E-2</v>
      </c>
      <c r="E39" s="5">
        <v>5</v>
      </c>
      <c r="F39" s="21">
        <f t="shared" si="2"/>
        <v>8.0645161290322578E-2</v>
      </c>
      <c r="G39" s="5"/>
      <c r="H39" s="5"/>
      <c r="L39" s="82"/>
      <c r="M39" s="83"/>
    </row>
    <row r="40" spans="1:13" ht="15" customHeight="1" x14ac:dyDescent="0.3">
      <c r="A40" s="90" t="s">
        <v>27</v>
      </c>
      <c r="B40" s="86">
        <v>121</v>
      </c>
      <c r="C40" s="21">
        <f t="shared" si="1"/>
        <v>6.51237890204521E-2</v>
      </c>
      <c r="E40" s="5">
        <v>66</v>
      </c>
      <c r="F40" s="21">
        <f t="shared" si="2"/>
        <v>0.54545454545454541</v>
      </c>
      <c r="G40" s="5"/>
      <c r="H40" s="5"/>
      <c r="L40" s="82"/>
      <c r="M40" s="83"/>
    </row>
    <row r="41" spans="1:13" ht="15" customHeight="1" x14ac:dyDescent="0.3">
      <c r="A41" s="90" t="s">
        <v>32</v>
      </c>
      <c r="B41" s="86">
        <v>25</v>
      </c>
      <c r="C41" s="21">
        <f t="shared" si="1"/>
        <v>1.3455328310010764E-2</v>
      </c>
      <c r="E41" s="5">
        <v>1</v>
      </c>
      <c r="F41" s="21">
        <f t="shared" si="2"/>
        <v>0.04</v>
      </c>
      <c r="G41" s="5"/>
      <c r="H41" s="5"/>
      <c r="L41" s="82"/>
      <c r="M41" s="83"/>
    </row>
    <row r="42" spans="1:13" ht="15" customHeight="1" x14ac:dyDescent="0.3">
      <c r="A42" s="90" t="s">
        <v>30</v>
      </c>
      <c r="B42" s="86">
        <v>6</v>
      </c>
      <c r="C42" s="21">
        <f t="shared" si="1"/>
        <v>3.2292787944025836E-3</v>
      </c>
      <c r="E42" s="5">
        <v>1</v>
      </c>
      <c r="F42" s="21">
        <f t="shared" si="2"/>
        <v>0.16666666666666666</v>
      </c>
      <c r="G42" s="5"/>
      <c r="H42" s="5"/>
      <c r="L42" s="82"/>
      <c r="M42" s="83"/>
    </row>
    <row r="43" spans="1:13" ht="15" customHeight="1" x14ac:dyDescent="0.3">
      <c r="A43" s="90" t="s">
        <v>34</v>
      </c>
      <c r="B43" s="86">
        <v>142</v>
      </c>
      <c r="C43" s="21">
        <f t="shared" si="1"/>
        <v>7.6426264800861135E-2</v>
      </c>
      <c r="E43" s="5"/>
      <c r="F43" s="21">
        <f t="shared" si="2"/>
        <v>0</v>
      </c>
      <c r="G43" s="5"/>
      <c r="H43" s="5"/>
      <c r="L43" s="82"/>
      <c r="M43" s="83"/>
    </row>
    <row r="44" spans="1:13" ht="15" customHeight="1" x14ac:dyDescent="0.3">
      <c r="A44" s="75" t="s">
        <v>124</v>
      </c>
      <c r="B44" s="75">
        <f>SUM(B18:B43)</f>
        <v>1858</v>
      </c>
      <c r="C44" s="56"/>
      <c r="D44" s="114"/>
      <c r="E44" s="75">
        <f>SUM(E18:E43)</f>
        <v>126</v>
      </c>
      <c r="F44" s="56"/>
      <c r="G44" s="5"/>
      <c r="H44" s="5"/>
      <c r="L44" s="82"/>
      <c r="M44" s="83"/>
    </row>
    <row r="45" spans="1:13" ht="15" customHeight="1" x14ac:dyDescent="0.3">
      <c r="A45" s="18"/>
      <c r="B45" s="18"/>
      <c r="C45" s="5"/>
      <c r="E45" s="18"/>
      <c r="F45" s="5"/>
      <c r="G45" s="5"/>
      <c r="H45" s="5"/>
      <c r="L45" s="82"/>
      <c r="M45" s="83"/>
    </row>
    <row r="46" spans="1:13" s="5" customFormat="1" x14ac:dyDescent="0.3"/>
    <row r="47" spans="1:13" s="5" customFormat="1" ht="15" customHeight="1" x14ac:dyDescent="0.3">
      <c r="A47" s="17" t="s">
        <v>15</v>
      </c>
      <c r="B47" s="6"/>
      <c r="C47" s="6"/>
    </row>
    <row r="48" spans="1:13" s="5" customFormat="1" ht="15" customHeight="1" x14ac:dyDescent="0.3">
      <c r="A48" s="73" t="s">
        <v>96</v>
      </c>
      <c r="B48" s="74" t="s">
        <v>16</v>
      </c>
      <c r="C48" s="74" t="s">
        <v>45</v>
      </c>
      <c r="D48" s="74" t="s">
        <v>46</v>
      </c>
      <c r="E48" s="74" t="s">
        <v>47</v>
      </c>
      <c r="F48" s="74" t="s">
        <v>48</v>
      </c>
      <c r="G48" s="74" t="s">
        <v>49</v>
      </c>
      <c r="H48" s="75" t="s">
        <v>50</v>
      </c>
    </row>
    <row r="49" spans="1:9" s="5" customFormat="1" ht="15" customHeight="1" x14ac:dyDescent="0.3">
      <c r="A49" s="84" t="s">
        <v>51</v>
      </c>
      <c r="B49" s="86">
        <v>7</v>
      </c>
      <c r="C49" s="86">
        <v>185</v>
      </c>
      <c r="D49" s="86"/>
      <c r="E49" s="86">
        <v>292</v>
      </c>
      <c r="F49" s="86">
        <v>263</v>
      </c>
      <c r="G49" s="86">
        <v>54</v>
      </c>
      <c r="H49" s="64">
        <f>SUM(B49:G49)</f>
        <v>801</v>
      </c>
    </row>
    <row r="50" spans="1:9" s="5" customFormat="1" ht="15" customHeight="1" x14ac:dyDescent="0.3">
      <c r="A50" s="84" t="s">
        <v>100</v>
      </c>
      <c r="B50" s="86">
        <v>14</v>
      </c>
      <c r="C50" s="86">
        <v>36</v>
      </c>
      <c r="D50" s="86">
        <v>50</v>
      </c>
      <c r="E50" s="86">
        <v>91</v>
      </c>
      <c r="F50" s="86">
        <v>69</v>
      </c>
      <c r="G50" s="86">
        <v>40</v>
      </c>
      <c r="H50" s="64">
        <f t="shared" ref="H50:H73" si="3">SUM(B50:G50)</f>
        <v>300</v>
      </c>
    </row>
    <row r="51" spans="1:9" s="5" customFormat="1" ht="15" customHeight="1" x14ac:dyDescent="0.3">
      <c r="A51" s="84" t="s">
        <v>52</v>
      </c>
      <c r="B51" s="86">
        <v>27</v>
      </c>
      <c r="C51" s="86">
        <v>44</v>
      </c>
      <c r="D51" s="86">
        <v>58</v>
      </c>
      <c r="E51" s="86">
        <v>93</v>
      </c>
      <c r="F51" s="86">
        <v>73</v>
      </c>
      <c r="G51" s="86">
        <v>24</v>
      </c>
      <c r="H51" s="64">
        <f t="shared" si="3"/>
        <v>319</v>
      </c>
    </row>
    <row r="52" spans="1:9" s="5" customFormat="1" ht="15" customHeight="1" x14ac:dyDescent="0.3">
      <c r="A52" s="84" t="s">
        <v>20</v>
      </c>
      <c r="B52" s="86">
        <v>46</v>
      </c>
      <c r="C52" s="86">
        <v>301</v>
      </c>
      <c r="D52" s="86"/>
      <c r="E52" s="86">
        <v>477</v>
      </c>
      <c r="F52" s="86">
        <v>479</v>
      </c>
      <c r="G52" s="86">
        <v>135</v>
      </c>
      <c r="H52" s="64">
        <f t="shared" si="3"/>
        <v>1438</v>
      </c>
    </row>
    <row r="53" spans="1:9" s="5" customFormat="1" ht="15" customHeight="1" x14ac:dyDescent="0.3">
      <c r="A53" s="84" t="s">
        <v>113</v>
      </c>
      <c r="B53" s="86">
        <v>42</v>
      </c>
      <c r="C53" s="86">
        <v>80</v>
      </c>
      <c r="D53" s="86"/>
      <c r="E53" s="86">
        <v>182</v>
      </c>
      <c r="F53" s="86">
        <v>131</v>
      </c>
      <c r="G53" s="86">
        <v>60</v>
      </c>
      <c r="H53" s="64">
        <f t="shared" si="3"/>
        <v>495</v>
      </c>
    </row>
    <row r="54" spans="1:9" s="5" customFormat="1" ht="15" customHeight="1" x14ac:dyDescent="0.3">
      <c r="A54" s="84" t="s">
        <v>139</v>
      </c>
      <c r="B54" s="89"/>
      <c r="C54" s="89"/>
      <c r="D54" s="89"/>
      <c r="E54" s="89"/>
      <c r="F54" s="89"/>
      <c r="G54" s="89"/>
      <c r="H54" s="64">
        <f t="shared" si="3"/>
        <v>0</v>
      </c>
    </row>
    <row r="55" spans="1:9" s="5" customFormat="1" ht="15" customHeight="1" x14ac:dyDescent="0.3">
      <c r="A55" s="84" t="s">
        <v>143</v>
      </c>
      <c r="B55" s="86"/>
      <c r="C55" s="86"/>
      <c r="D55" s="86"/>
      <c r="E55" s="86"/>
      <c r="F55" s="86"/>
      <c r="G55" s="86"/>
      <c r="H55" s="64">
        <f t="shared" si="3"/>
        <v>0</v>
      </c>
    </row>
    <row r="56" spans="1:9" s="5" customFormat="1" ht="15" customHeight="1" x14ac:dyDescent="0.3">
      <c r="A56" s="84" t="s">
        <v>162</v>
      </c>
      <c r="B56" s="86"/>
      <c r="C56" s="86">
        <v>3</v>
      </c>
      <c r="D56" s="86"/>
      <c r="E56" s="86">
        <v>2</v>
      </c>
      <c r="F56" s="86">
        <v>4</v>
      </c>
      <c r="G56" s="86"/>
      <c r="H56" s="64">
        <f t="shared" si="3"/>
        <v>9</v>
      </c>
    </row>
    <row r="57" spans="1:9" s="5" customFormat="1" ht="15" customHeight="1" x14ac:dyDescent="0.3">
      <c r="A57" s="84" t="s">
        <v>177</v>
      </c>
      <c r="B57" s="86"/>
      <c r="C57" s="86"/>
      <c r="D57" s="86"/>
      <c r="E57" s="86"/>
      <c r="F57" s="86"/>
      <c r="G57" s="86"/>
      <c r="H57" s="64">
        <f t="shared" si="3"/>
        <v>0</v>
      </c>
    </row>
    <row r="58" spans="1:9" s="5" customFormat="1" ht="15" customHeight="1" x14ac:dyDescent="0.3">
      <c r="A58" s="84" t="s">
        <v>163</v>
      </c>
      <c r="B58" s="86"/>
      <c r="C58" s="86"/>
      <c r="D58" s="86"/>
      <c r="E58" s="86"/>
      <c r="F58" s="86"/>
      <c r="G58" s="86"/>
      <c r="H58" s="64">
        <f t="shared" si="3"/>
        <v>0</v>
      </c>
    </row>
    <row r="59" spans="1:9" s="5" customFormat="1" ht="15" customHeight="1" x14ac:dyDescent="0.3">
      <c r="A59" s="84" t="s">
        <v>164</v>
      </c>
      <c r="B59" s="86">
        <v>15</v>
      </c>
      <c r="C59" s="86">
        <v>29</v>
      </c>
      <c r="D59" s="86">
        <v>13</v>
      </c>
      <c r="E59" s="86">
        <v>37</v>
      </c>
      <c r="F59" s="86">
        <v>33</v>
      </c>
      <c r="G59" s="86"/>
      <c r="H59" s="64">
        <f t="shared" si="3"/>
        <v>127</v>
      </c>
    </row>
    <row r="60" spans="1:9" s="5" customFormat="1" ht="15" customHeight="1" x14ac:dyDescent="0.3">
      <c r="A60" s="84" t="s">
        <v>126</v>
      </c>
      <c r="B60" s="86">
        <v>2</v>
      </c>
      <c r="C60" s="86">
        <v>3</v>
      </c>
      <c r="D60" s="86">
        <v>1</v>
      </c>
      <c r="E60" s="86">
        <v>5</v>
      </c>
      <c r="F60" s="86">
        <v>7</v>
      </c>
      <c r="G60" s="86"/>
      <c r="H60" s="64">
        <f t="shared" si="3"/>
        <v>18</v>
      </c>
    </row>
    <row r="61" spans="1:9" s="5" customFormat="1" ht="15" customHeight="1" x14ac:dyDescent="0.3">
      <c r="A61" s="84" t="s">
        <v>53</v>
      </c>
      <c r="B61" s="86">
        <v>91</v>
      </c>
      <c r="C61" s="86">
        <v>185</v>
      </c>
      <c r="D61" s="86">
        <v>67</v>
      </c>
      <c r="E61" s="86">
        <v>299</v>
      </c>
      <c r="F61" s="86">
        <v>290</v>
      </c>
      <c r="G61" s="86"/>
      <c r="H61" s="64">
        <f t="shared" si="3"/>
        <v>932</v>
      </c>
    </row>
    <row r="62" spans="1:9" s="5" customFormat="1" ht="15" customHeight="1" x14ac:dyDescent="0.3">
      <c r="A62" s="84" t="s">
        <v>188</v>
      </c>
      <c r="B62" s="86">
        <v>1</v>
      </c>
      <c r="C62" s="86">
        <v>6</v>
      </c>
      <c r="D62" s="86"/>
      <c r="E62" s="86">
        <v>27</v>
      </c>
      <c r="F62" s="86">
        <v>8</v>
      </c>
      <c r="G62" s="86">
        <v>6</v>
      </c>
      <c r="H62" s="64">
        <f t="shared" si="3"/>
        <v>48</v>
      </c>
    </row>
    <row r="63" spans="1:9" s="5" customFormat="1" ht="15" customHeight="1" x14ac:dyDescent="0.3">
      <c r="A63" s="84" t="s">
        <v>151</v>
      </c>
      <c r="B63" s="86"/>
      <c r="C63" s="86"/>
      <c r="D63" s="86"/>
      <c r="E63" s="86"/>
      <c r="F63" s="86"/>
      <c r="G63" s="86"/>
      <c r="H63" s="64">
        <f t="shared" si="3"/>
        <v>0</v>
      </c>
    </row>
    <row r="64" spans="1:9" s="5" customFormat="1" ht="15" customHeight="1" x14ac:dyDescent="0.3">
      <c r="A64" s="84" t="s">
        <v>133</v>
      </c>
      <c r="B64" s="86">
        <v>1</v>
      </c>
      <c r="C64" s="86">
        <v>7</v>
      </c>
      <c r="D64" s="86">
        <v>2</v>
      </c>
      <c r="E64" s="86">
        <v>9</v>
      </c>
      <c r="F64" s="86">
        <v>9</v>
      </c>
      <c r="G64" s="86"/>
      <c r="H64" s="64">
        <f t="shared" si="3"/>
        <v>28</v>
      </c>
      <c r="I64" s="64"/>
    </row>
    <row r="65" spans="1:23" s="5" customFormat="1" ht="15" customHeight="1" x14ac:dyDescent="0.3">
      <c r="A65" s="84" t="s">
        <v>54</v>
      </c>
      <c r="B65" s="86">
        <v>128</v>
      </c>
      <c r="C65" s="86">
        <v>65</v>
      </c>
      <c r="D65" s="86">
        <v>100</v>
      </c>
      <c r="E65" s="86">
        <v>240</v>
      </c>
      <c r="F65" s="86">
        <v>111</v>
      </c>
      <c r="G65" s="86">
        <v>31</v>
      </c>
      <c r="H65" s="64">
        <f t="shared" si="3"/>
        <v>675</v>
      </c>
      <c r="I65" s="64"/>
    </row>
    <row r="66" spans="1:23" s="5" customFormat="1" ht="15" customHeight="1" x14ac:dyDescent="0.3">
      <c r="A66" s="84" t="s">
        <v>55</v>
      </c>
      <c r="B66" s="89">
        <v>115</v>
      </c>
      <c r="C66" s="89">
        <v>30</v>
      </c>
      <c r="D66" s="89">
        <v>101</v>
      </c>
      <c r="E66" s="89">
        <v>166</v>
      </c>
      <c r="F66" s="89">
        <v>49</v>
      </c>
      <c r="G66" s="89"/>
      <c r="H66" s="64">
        <f t="shared" si="3"/>
        <v>461</v>
      </c>
      <c r="I66" s="64"/>
    </row>
    <row r="67" spans="1:23" s="5" customFormat="1" ht="15" customHeight="1" x14ac:dyDescent="0.3">
      <c r="A67" s="5" t="s">
        <v>39</v>
      </c>
      <c r="B67" s="5">
        <v>23</v>
      </c>
      <c r="C67" s="5">
        <v>150</v>
      </c>
      <c r="E67" s="5">
        <v>524</v>
      </c>
      <c r="F67" s="5">
        <v>327</v>
      </c>
      <c r="G67" s="5">
        <v>266</v>
      </c>
      <c r="H67" s="64">
        <f t="shared" si="3"/>
        <v>1290</v>
      </c>
      <c r="I67" s="64"/>
    </row>
    <row r="68" spans="1:23" s="5" customFormat="1" ht="15" customHeight="1" x14ac:dyDescent="0.3">
      <c r="A68" s="5" t="s">
        <v>56</v>
      </c>
      <c r="B68" s="5">
        <v>1</v>
      </c>
      <c r="C68" s="5">
        <v>89</v>
      </c>
      <c r="D68" s="5">
        <v>24</v>
      </c>
      <c r="E68" s="5">
        <v>99</v>
      </c>
      <c r="F68" s="122">
        <v>144</v>
      </c>
      <c r="G68" s="122">
        <v>27</v>
      </c>
      <c r="H68" s="64">
        <f t="shared" si="3"/>
        <v>384</v>
      </c>
    </row>
    <row r="69" spans="1:23" s="5" customFormat="1" ht="15" customHeight="1" x14ac:dyDescent="0.3">
      <c r="A69" s="5" t="s">
        <v>57</v>
      </c>
      <c r="B69" s="5">
        <v>44</v>
      </c>
      <c r="C69" s="5">
        <v>53</v>
      </c>
      <c r="D69" s="5">
        <v>52</v>
      </c>
      <c r="E69" s="5">
        <v>106</v>
      </c>
      <c r="F69" s="122">
        <v>83</v>
      </c>
      <c r="G69" s="122"/>
      <c r="H69" s="64">
        <f t="shared" si="3"/>
        <v>338</v>
      </c>
    </row>
    <row r="70" spans="1:23" s="5" customFormat="1" ht="15" customHeight="1" x14ac:dyDescent="0.3">
      <c r="A70" s="5" t="s">
        <v>58</v>
      </c>
      <c r="B70" s="5">
        <v>9</v>
      </c>
      <c r="C70" s="5">
        <v>225</v>
      </c>
      <c r="D70" s="5">
        <v>326</v>
      </c>
      <c r="E70" s="5">
        <v>575</v>
      </c>
      <c r="F70" s="122">
        <v>378</v>
      </c>
      <c r="G70" s="122">
        <v>267</v>
      </c>
      <c r="H70" s="64">
        <f t="shared" si="3"/>
        <v>1780</v>
      </c>
    </row>
    <row r="71" spans="1:23" s="5" customFormat="1" ht="15" customHeight="1" x14ac:dyDescent="0.3">
      <c r="A71" s="5" t="s">
        <v>59</v>
      </c>
      <c r="B71" s="5">
        <v>265</v>
      </c>
      <c r="C71" s="5">
        <v>285</v>
      </c>
      <c r="D71" s="5">
        <v>179</v>
      </c>
      <c r="E71" s="5">
        <v>635</v>
      </c>
      <c r="F71" s="122">
        <v>528</v>
      </c>
      <c r="G71" s="122"/>
      <c r="H71" s="64">
        <f t="shared" si="3"/>
        <v>1892</v>
      </c>
    </row>
    <row r="72" spans="1:23" s="5" customFormat="1" ht="15" customHeight="1" x14ac:dyDescent="0.3">
      <c r="A72" s="5" t="s">
        <v>60</v>
      </c>
      <c r="B72" s="5">
        <v>5</v>
      </c>
      <c r="C72" s="5">
        <v>40</v>
      </c>
      <c r="D72" s="5">
        <v>20</v>
      </c>
      <c r="E72" s="5">
        <v>69</v>
      </c>
      <c r="F72" s="122">
        <v>91</v>
      </c>
      <c r="G72" s="122">
        <v>18</v>
      </c>
      <c r="H72" s="64">
        <f t="shared" si="3"/>
        <v>243</v>
      </c>
    </row>
    <row r="73" spans="1:23" s="5" customFormat="1" ht="15" customHeight="1" x14ac:dyDescent="0.3">
      <c r="A73" s="5" t="s">
        <v>61</v>
      </c>
      <c r="B73" s="5">
        <v>3</v>
      </c>
      <c r="C73" s="5">
        <v>42</v>
      </c>
      <c r="D73" s="5">
        <v>24</v>
      </c>
      <c r="E73" s="5">
        <v>56</v>
      </c>
      <c r="F73" s="122">
        <v>45</v>
      </c>
      <c r="G73" s="122">
        <v>22</v>
      </c>
      <c r="H73" s="64">
        <f t="shared" si="3"/>
        <v>192</v>
      </c>
    </row>
    <row r="74" spans="1:23" s="5" customFormat="1" ht="15" customHeight="1" x14ac:dyDescent="0.3">
      <c r="A74" s="111" t="s">
        <v>3</v>
      </c>
      <c r="B74" s="112">
        <f>SUM(B49:B73)</f>
        <v>839</v>
      </c>
      <c r="C74" s="112">
        <f t="shared" ref="C74:H74" si="4">SUM(C49:C73)</f>
        <v>1858</v>
      </c>
      <c r="D74" s="112">
        <f t="shared" si="4"/>
        <v>1017</v>
      </c>
      <c r="E74" s="112">
        <f t="shared" si="4"/>
        <v>3984</v>
      </c>
      <c r="F74" s="112">
        <f t="shared" si="4"/>
        <v>3122</v>
      </c>
      <c r="G74" s="112">
        <f t="shared" si="4"/>
        <v>950</v>
      </c>
      <c r="H74" s="112">
        <f t="shared" si="4"/>
        <v>11770</v>
      </c>
    </row>
    <row r="75" spans="1:23" s="5" customFormat="1" ht="15" customHeight="1" x14ac:dyDescent="0.3">
      <c r="A75" s="93"/>
      <c r="B75" s="94"/>
      <c r="C75" s="94"/>
      <c r="D75" s="94"/>
      <c r="E75" s="94"/>
      <c r="F75" s="94"/>
      <c r="G75" s="94"/>
      <c r="H75" s="94"/>
    </row>
    <row r="76" spans="1:23" s="5" customFormat="1" ht="16.5" customHeight="1" x14ac:dyDescent="0.3">
      <c r="A76" s="26" t="s">
        <v>190</v>
      </c>
      <c r="B76" s="26"/>
      <c r="C76" s="131"/>
      <c r="D76" s="7"/>
      <c r="E76" s="7"/>
      <c r="F76" s="132"/>
      <c r="G76" s="132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1:23" s="5" customFormat="1" ht="15" customHeight="1" x14ac:dyDescent="0.3">
      <c r="A77" s="133" t="s">
        <v>99</v>
      </c>
      <c r="B77" s="134" t="s">
        <v>3</v>
      </c>
      <c r="C77" s="135" t="s">
        <v>2</v>
      </c>
      <c r="D77" s="136"/>
      <c r="E77" s="136"/>
      <c r="F77" s="21"/>
      <c r="G77" s="21"/>
    </row>
    <row r="78" spans="1:23" s="5" customFormat="1" ht="15" customHeight="1" x14ac:dyDescent="0.3">
      <c r="A78" s="137" t="s">
        <v>72</v>
      </c>
      <c r="B78" s="138"/>
      <c r="C78" s="139" t="e">
        <f>B78/B82</f>
        <v>#DIV/0!</v>
      </c>
      <c r="D78" s="136"/>
      <c r="E78" s="140" t="s">
        <v>169</v>
      </c>
      <c r="F78" s="24"/>
      <c r="G78" s="25"/>
    </row>
    <row r="79" spans="1:23" s="5" customFormat="1" ht="15" customHeight="1" x14ac:dyDescent="0.3">
      <c r="A79" s="137" t="s">
        <v>42</v>
      </c>
      <c r="B79" s="138"/>
      <c r="C79" s="139" t="e">
        <f>B79/B82</f>
        <v>#DIV/0!</v>
      </c>
      <c r="D79" s="136"/>
      <c r="E79" s="140" t="s">
        <v>170</v>
      </c>
      <c r="F79" s="24"/>
      <c r="G79" s="25"/>
    </row>
    <row r="80" spans="1:23" s="5" customFormat="1" ht="15" customHeight="1" x14ac:dyDescent="0.3">
      <c r="A80" s="137" t="s">
        <v>73</v>
      </c>
      <c r="B80" s="138"/>
      <c r="C80" s="139" t="e">
        <f>B80/B82</f>
        <v>#DIV/0!</v>
      </c>
      <c r="D80" s="136"/>
      <c r="E80" s="140" t="s">
        <v>171</v>
      </c>
      <c r="F80" s="24"/>
      <c r="G80" s="25"/>
    </row>
    <row r="81" spans="1:12" s="5" customFormat="1" ht="15" customHeight="1" x14ac:dyDescent="0.3">
      <c r="A81" s="137" t="s">
        <v>18</v>
      </c>
      <c r="B81" s="138"/>
      <c r="C81" s="139" t="e">
        <f>B81/B82</f>
        <v>#DIV/0!</v>
      </c>
      <c r="D81" s="136"/>
      <c r="E81" s="140" t="s">
        <v>172</v>
      </c>
      <c r="F81" s="24"/>
      <c r="G81" s="25"/>
    </row>
    <row r="82" spans="1:12" s="5" customFormat="1" ht="15" customHeight="1" x14ac:dyDescent="0.3">
      <c r="A82" s="141" t="s">
        <v>50</v>
      </c>
      <c r="B82" s="141">
        <f>SUM(B78:B81)</f>
        <v>0</v>
      </c>
      <c r="C82" s="142" t="e">
        <f>SUM(C78:C81)</f>
        <v>#DIV/0!</v>
      </c>
      <c r="D82" s="136"/>
      <c r="E82" s="136"/>
      <c r="F82" s="21"/>
      <c r="G82" s="21"/>
    </row>
    <row r="84" spans="1:12" s="5" customFormat="1" ht="15" customHeight="1" x14ac:dyDescent="0.3"/>
    <row r="85" spans="1:12" s="34" customFormat="1" ht="27" customHeight="1" x14ac:dyDescent="0.3">
      <c r="A85" s="32" t="s">
        <v>74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51"/>
    </row>
    <row r="86" spans="1:12" s="5" customFormat="1" ht="45" customHeight="1" x14ac:dyDescent="0.3">
      <c r="A86" s="124" t="s">
        <v>96</v>
      </c>
      <c r="B86" s="44" t="s">
        <v>62</v>
      </c>
      <c r="C86" s="44" t="s">
        <v>63</v>
      </c>
      <c r="D86" s="44" t="s">
        <v>64</v>
      </c>
      <c r="E86" s="44" t="s">
        <v>65</v>
      </c>
      <c r="F86" s="44" t="s">
        <v>66</v>
      </c>
      <c r="G86" s="44" t="s">
        <v>67</v>
      </c>
      <c r="H86" s="44" t="s">
        <v>68</v>
      </c>
      <c r="I86" s="44" t="s">
        <v>69</v>
      </c>
      <c r="J86" s="44" t="s">
        <v>70</v>
      </c>
      <c r="K86" s="123" t="s">
        <v>71</v>
      </c>
      <c r="L86" s="97" t="s">
        <v>50</v>
      </c>
    </row>
    <row r="87" spans="1:12" s="5" customFormat="1" ht="15" customHeight="1" x14ac:dyDescent="0.3">
      <c r="A87" s="90" t="s">
        <v>51</v>
      </c>
      <c r="B87" s="86"/>
      <c r="C87" s="86"/>
      <c r="D87" s="86">
        <v>77</v>
      </c>
      <c r="E87" s="86">
        <v>683</v>
      </c>
      <c r="F87" s="86">
        <v>6</v>
      </c>
      <c r="G87" s="86">
        <v>35</v>
      </c>
      <c r="H87" s="86"/>
      <c r="I87" s="86"/>
      <c r="J87" s="86"/>
      <c r="K87" s="86"/>
      <c r="L87" s="3">
        <f t="shared" ref="L87:L111" si="5">SUM(B87:K87)</f>
        <v>801</v>
      </c>
    </row>
    <row r="88" spans="1:12" s="5" customFormat="1" ht="15" customHeight="1" x14ac:dyDescent="0.3">
      <c r="A88" s="90" t="s">
        <v>100</v>
      </c>
      <c r="B88" s="86">
        <v>6</v>
      </c>
      <c r="C88" s="86"/>
      <c r="D88" s="86"/>
      <c r="E88" s="86">
        <v>153</v>
      </c>
      <c r="F88" s="86">
        <v>72</v>
      </c>
      <c r="G88" s="86">
        <v>69</v>
      </c>
      <c r="H88" s="86"/>
      <c r="I88" s="86"/>
      <c r="J88" s="86"/>
      <c r="K88" s="86"/>
      <c r="L88" s="3">
        <f t="shared" si="5"/>
        <v>300</v>
      </c>
    </row>
    <row r="89" spans="1:12" s="5" customFormat="1" ht="15" customHeight="1" x14ac:dyDescent="0.3">
      <c r="A89" s="90" t="s">
        <v>52</v>
      </c>
      <c r="B89" s="86"/>
      <c r="C89" s="86"/>
      <c r="D89" s="86"/>
      <c r="E89" s="86">
        <v>88</v>
      </c>
      <c r="F89" s="86">
        <v>228</v>
      </c>
      <c r="G89" s="86">
        <v>3</v>
      </c>
      <c r="H89" s="86"/>
      <c r="I89" s="86"/>
      <c r="J89" s="86"/>
      <c r="K89" s="86"/>
      <c r="L89" s="3">
        <f t="shared" si="5"/>
        <v>319</v>
      </c>
    </row>
    <row r="90" spans="1:12" s="5" customFormat="1" ht="15" customHeight="1" x14ac:dyDescent="0.3">
      <c r="A90" s="90" t="s">
        <v>20</v>
      </c>
      <c r="B90" s="86"/>
      <c r="C90" s="86"/>
      <c r="D90" s="86">
        <v>156</v>
      </c>
      <c r="E90" s="86">
        <v>904</v>
      </c>
      <c r="F90" s="86">
        <v>34</v>
      </c>
      <c r="G90" s="86">
        <v>344</v>
      </c>
      <c r="H90" s="86"/>
      <c r="I90" s="86"/>
      <c r="J90" s="86"/>
      <c r="K90" s="86"/>
      <c r="L90" s="3">
        <f t="shared" si="5"/>
        <v>1438</v>
      </c>
    </row>
    <row r="91" spans="1:12" s="5" customFormat="1" ht="15" customHeight="1" x14ac:dyDescent="0.3">
      <c r="A91" s="90" t="s">
        <v>113</v>
      </c>
      <c r="B91" s="86"/>
      <c r="C91" s="86">
        <v>153</v>
      </c>
      <c r="D91" s="86">
        <v>24</v>
      </c>
      <c r="E91" s="86">
        <v>187</v>
      </c>
      <c r="F91" s="86">
        <v>21</v>
      </c>
      <c r="G91" s="86">
        <v>110</v>
      </c>
      <c r="H91" s="86"/>
      <c r="I91" s="86"/>
      <c r="J91" s="86"/>
      <c r="K91" s="86"/>
      <c r="L91" s="3">
        <f t="shared" si="5"/>
        <v>495</v>
      </c>
    </row>
    <row r="92" spans="1:12" s="5" customFormat="1" ht="15" customHeight="1" x14ac:dyDescent="0.3">
      <c r="A92" s="90" t="s">
        <v>139</v>
      </c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3">
        <f t="shared" si="5"/>
        <v>0</v>
      </c>
    </row>
    <row r="93" spans="1:12" s="5" customFormat="1" ht="15" customHeight="1" x14ac:dyDescent="0.3">
      <c r="A93" s="90" t="s">
        <v>143</v>
      </c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3">
        <f t="shared" si="5"/>
        <v>0</v>
      </c>
    </row>
    <row r="94" spans="1:12" s="5" customFormat="1" ht="15" customHeight="1" x14ac:dyDescent="0.3">
      <c r="A94" s="90" t="s">
        <v>162</v>
      </c>
      <c r="B94" s="86"/>
      <c r="C94" s="86"/>
      <c r="D94" s="86">
        <v>9</v>
      </c>
      <c r="E94" s="86"/>
      <c r="F94" s="86"/>
      <c r="G94" s="86"/>
      <c r="H94" s="86"/>
      <c r="I94" s="86"/>
      <c r="J94" s="86"/>
      <c r="K94" s="86"/>
      <c r="L94" s="3">
        <f t="shared" si="5"/>
        <v>9</v>
      </c>
    </row>
    <row r="95" spans="1:12" s="5" customFormat="1" ht="15" customHeight="1" x14ac:dyDescent="0.3">
      <c r="A95" s="90" t="s">
        <v>177</v>
      </c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3">
        <f t="shared" si="5"/>
        <v>0</v>
      </c>
    </row>
    <row r="96" spans="1:12" s="5" customFormat="1" ht="15" customHeight="1" x14ac:dyDescent="0.3">
      <c r="A96" s="90" t="s">
        <v>163</v>
      </c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3">
        <f t="shared" si="5"/>
        <v>0</v>
      </c>
    </row>
    <row r="97" spans="1:12" s="5" customFormat="1" ht="15" customHeight="1" x14ac:dyDescent="0.3">
      <c r="A97" s="90" t="s">
        <v>164</v>
      </c>
      <c r="B97" s="86"/>
      <c r="C97" s="86"/>
      <c r="D97" s="86">
        <v>16</v>
      </c>
      <c r="E97" s="86">
        <v>56</v>
      </c>
      <c r="F97" s="86">
        <v>3</v>
      </c>
      <c r="G97" s="86">
        <v>52</v>
      </c>
      <c r="H97" s="86"/>
      <c r="I97" s="86"/>
      <c r="J97" s="86"/>
      <c r="K97" s="86"/>
      <c r="L97" s="3">
        <f t="shared" si="5"/>
        <v>127</v>
      </c>
    </row>
    <row r="98" spans="1:12" s="5" customFormat="1" ht="15" customHeight="1" x14ac:dyDescent="0.3">
      <c r="A98" s="90" t="s">
        <v>126</v>
      </c>
      <c r="B98" s="86"/>
      <c r="C98" s="86"/>
      <c r="D98" s="86">
        <v>13</v>
      </c>
      <c r="E98" s="86">
        <v>3</v>
      </c>
      <c r="F98" s="86">
        <v>2</v>
      </c>
      <c r="G98" s="86"/>
      <c r="H98" s="86"/>
      <c r="I98" s="86"/>
      <c r="J98" s="86"/>
      <c r="K98" s="86"/>
      <c r="L98" s="3">
        <f t="shared" si="5"/>
        <v>18</v>
      </c>
    </row>
    <row r="99" spans="1:12" s="5" customFormat="1" ht="15" customHeight="1" x14ac:dyDescent="0.3">
      <c r="A99" s="90" t="s">
        <v>53</v>
      </c>
      <c r="B99" s="86">
        <v>20</v>
      </c>
      <c r="C99" s="86">
        <v>7</v>
      </c>
      <c r="D99" s="86">
        <v>113</v>
      </c>
      <c r="E99" s="86">
        <v>682</v>
      </c>
      <c r="F99" s="86">
        <v>33</v>
      </c>
      <c r="G99" s="86">
        <v>77</v>
      </c>
      <c r="H99" s="86"/>
      <c r="I99" s="86"/>
      <c r="J99" s="86"/>
      <c r="K99" s="86"/>
      <c r="L99" s="3">
        <f t="shared" si="5"/>
        <v>932</v>
      </c>
    </row>
    <row r="100" spans="1:12" s="5" customFormat="1" ht="15" customHeight="1" x14ac:dyDescent="0.3">
      <c r="A100" s="84" t="s">
        <v>188</v>
      </c>
      <c r="B100" s="86"/>
      <c r="C100" s="86"/>
      <c r="D100" s="86">
        <v>33</v>
      </c>
      <c r="E100" s="86"/>
      <c r="F100" s="86">
        <v>14</v>
      </c>
      <c r="G100" s="86">
        <v>1</v>
      </c>
      <c r="H100" s="86"/>
      <c r="I100" s="86"/>
      <c r="J100" s="86"/>
      <c r="K100" s="86"/>
      <c r="L100" s="3">
        <f t="shared" si="5"/>
        <v>48</v>
      </c>
    </row>
    <row r="101" spans="1:12" s="5" customFormat="1" ht="15" customHeight="1" x14ac:dyDescent="0.3">
      <c r="A101" s="90" t="s">
        <v>151</v>
      </c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3">
        <f t="shared" si="5"/>
        <v>0</v>
      </c>
    </row>
    <row r="102" spans="1:12" s="5" customFormat="1" ht="15" customHeight="1" x14ac:dyDescent="0.3">
      <c r="A102" s="90" t="s">
        <v>133</v>
      </c>
      <c r="B102" s="86"/>
      <c r="C102" s="86"/>
      <c r="D102" s="86"/>
      <c r="E102" s="86"/>
      <c r="F102" s="86"/>
      <c r="G102" s="86"/>
      <c r="H102" s="86"/>
      <c r="I102" s="86"/>
      <c r="J102" s="86"/>
      <c r="K102" s="86">
        <v>28</v>
      </c>
      <c r="L102" s="3">
        <f t="shared" si="5"/>
        <v>28</v>
      </c>
    </row>
    <row r="103" spans="1:12" s="5" customFormat="1" ht="15" customHeight="1" x14ac:dyDescent="0.3">
      <c r="A103" s="90" t="s">
        <v>54</v>
      </c>
      <c r="B103" s="86">
        <v>1</v>
      </c>
      <c r="C103" s="86"/>
      <c r="D103" s="86">
        <v>161</v>
      </c>
      <c r="E103" s="86">
        <v>292</v>
      </c>
      <c r="F103" s="86">
        <v>6</v>
      </c>
      <c r="G103" s="86">
        <v>215</v>
      </c>
      <c r="H103" s="86"/>
      <c r="I103" s="86"/>
      <c r="J103" s="86"/>
      <c r="K103" s="86"/>
      <c r="L103" s="3">
        <f t="shared" si="5"/>
        <v>675</v>
      </c>
    </row>
    <row r="104" spans="1:12" s="5" customFormat="1" ht="15" customHeight="1" x14ac:dyDescent="0.3">
      <c r="A104" s="90" t="s">
        <v>55</v>
      </c>
      <c r="B104" s="86"/>
      <c r="C104" s="86"/>
      <c r="D104" s="86">
        <v>129</v>
      </c>
      <c r="E104" s="86">
        <v>119</v>
      </c>
      <c r="F104" s="86"/>
      <c r="G104" s="86">
        <v>213</v>
      </c>
      <c r="H104" s="86"/>
      <c r="I104" s="86"/>
      <c r="J104" s="86"/>
      <c r="K104" s="86"/>
      <c r="L104" s="3">
        <f t="shared" si="5"/>
        <v>461</v>
      </c>
    </row>
    <row r="105" spans="1:12" x14ac:dyDescent="0.3">
      <c r="A105" s="90" t="s">
        <v>39</v>
      </c>
      <c r="B105" s="86"/>
      <c r="C105" s="86"/>
      <c r="D105" s="86">
        <v>349</v>
      </c>
      <c r="E105" s="86">
        <v>768</v>
      </c>
      <c r="F105" s="86">
        <v>172</v>
      </c>
      <c r="G105" s="86">
        <v>1</v>
      </c>
      <c r="H105" s="86"/>
      <c r="I105" s="86"/>
      <c r="J105" s="86"/>
      <c r="K105" s="86"/>
      <c r="L105" s="3">
        <f t="shared" si="5"/>
        <v>1290</v>
      </c>
    </row>
    <row r="106" spans="1:12" s="5" customFormat="1" x14ac:dyDescent="0.3">
      <c r="A106" s="90" t="s">
        <v>56</v>
      </c>
      <c r="B106" s="86"/>
      <c r="C106" s="86"/>
      <c r="D106" s="86"/>
      <c r="E106" s="86">
        <v>9</v>
      </c>
      <c r="F106" s="86">
        <v>374</v>
      </c>
      <c r="G106" s="86">
        <v>1</v>
      </c>
      <c r="H106" s="86"/>
      <c r="I106" s="86"/>
      <c r="J106" s="86"/>
      <c r="K106" s="86"/>
      <c r="L106" s="3">
        <f t="shared" si="5"/>
        <v>384</v>
      </c>
    </row>
    <row r="107" spans="1:12" s="5" customFormat="1" x14ac:dyDescent="0.3">
      <c r="A107" s="90" t="s">
        <v>57</v>
      </c>
      <c r="B107" s="86"/>
      <c r="C107" s="86"/>
      <c r="D107" s="86">
        <v>55</v>
      </c>
      <c r="E107" s="86">
        <v>178</v>
      </c>
      <c r="F107" s="86"/>
      <c r="G107" s="86">
        <v>101</v>
      </c>
      <c r="H107" s="86">
        <v>4</v>
      </c>
      <c r="I107" s="86"/>
      <c r="J107" s="86"/>
      <c r="K107" s="86"/>
      <c r="L107" s="3">
        <f t="shared" si="5"/>
        <v>338</v>
      </c>
    </row>
    <row r="108" spans="1:12" s="5" customFormat="1" x14ac:dyDescent="0.3">
      <c r="A108" s="90" t="s">
        <v>58</v>
      </c>
      <c r="B108" s="86"/>
      <c r="C108" s="86"/>
      <c r="D108" s="86"/>
      <c r="E108" s="86">
        <v>1780</v>
      </c>
      <c r="F108" s="86"/>
      <c r="G108" s="86"/>
      <c r="H108" s="86"/>
      <c r="I108" s="86"/>
      <c r="J108" s="86"/>
      <c r="K108" s="86"/>
      <c r="L108" s="3">
        <f t="shared" si="5"/>
        <v>1780</v>
      </c>
    </row>
    <row r="109" spans="1:12" s="5" customFormat="1" x14ac:dyDescent="0.3">
      <c r="A109" s="90" t="s">
        <v>59</v>
      </c>
      <c r="B109" s="86"/>
      <c r="C109" s="86"/>
      <c r="D109" s="86"/>
      <c r="E109" s="86">
        <v>938</v>
      </c>
      <c r="F109" s="86">
        <v>280</v>
      </c>
      <c r="G109" s="86">
        <v>324</v>
      </c>
      <c r="H109" s="86">
        <v>70</v>
      </c>
      <c r="I109" s="86">
        <v>112</v>
      </c>
      <c r="J109" s="86">
        <v>168</v>
      </c>
      <c r="K109" s="86"/>
      <c r="L109" s="3">
        <f t="shared" si="5"/>
        <v>1892</v>
      </c>
    </row>
    <row r="110" spans="1:12" s="5" customFormat="1" x14ac:dyDescent="0.3">
      <c r="A110" s="90" t="s">
        <v>60</v>
      </c>
      <c r="B110" s="86"/>
      <c r="C110" s="86"/>
      <c r="D110" s="86">
        <v>64</v>
      </c>
      <c r="E110" s="86">
        <v>130</v>
      </c>
      <c r="F110" s="86">
        <v>40</v>
      </c>
      <c r="G110" s="86">
        <v>9</v>
      </c>
      <c r="H110" s="86"/>
      <c r="I110" s="86"/>
      <c r="J110" s="86"/>
      <c r="K110" s="86"/>
      <c r="L110" s="3">
        <f t="shared" si="5"/>
        <v>243</v>
      </c>
    </row>
    <row r="111" spans="1:12" s="5" customFormat="1" x14ac:dyDescent="0.3">
      <c r="A111" s="90" t="s">
        <v>61</v>
      </c>
      <c r="B111" s="86"/>
      <c r="C111" s="86"/>
      <c r="D111" s="86">
        <v>26</v>
      </c>
      <c r="E111" s="86">
        <v>140</v>
      </c>
      <c r="F111" s="86">
        <v>3</v>
      </c>
      <c r="G111" s="86">
        <v>23</v>
      </c>
      <c r="H111" s="86"/>
      <c r="I111" s="86"/>
      <c r="J111" s="86"/>
      <c r="K111" s="86"/>
      <c r="L111" s="3">
        <f t="shared" si="5"/>
        <v>192</v>
      </c>
    </row>
    <row r="112" spans="1:12" s="5" customFormat="1" x14ac:dyDescent="0.3">
      <c r="A112" s="49" t="s">
        <v>50</v>
      </c>
      <c r="B112" s="50">
        <f t="shared" ref="B112:L112" si="6">SUM(B87:B111)</f>
        <v>27</v>
      </c>
      <c r="C112" s="50">
        <f t="shared" si="6"/>
        <v>160</v>
      </c>
      <c r="D112" s="50">
        <f t="shared" si="6"/>
        <v>1225</v>
      </c>
      <c r="E112" s="50">
        <f t="shared" si="6"/>
        <v>7110</v>
      </c>
      <c r="F112" s="50">
        <f t="shared" si="6"/>
        <v>1288</v>
      </c>
      <c r="G112" s="50">
        <f t="shared" si="6"/>
        <v>1578</v>
      </c>
      <c r="H112" s="50">
        <f t="shared" si="6"/>
        <v>74</v>
      </c>
      <c r="I112" s="50">
        <f t="shared" si="6"/>
        <v>112</v>
      </c>
      <c r="J112" s="50">
        <f t="shared" si="6"/>
        <v>168</v>
      </c>
      <c r="K112" s="50">
        <f t="shared" si="6"/>
        <v>28</v>
      </c>
      <c r="L112" s="50">
        <f t="shared" si="6"/>
        <v>11770</v>
      </c>
    </row>
    <row r="113" spans="1:22" s="5" customFormat="1" x14ac:dyDescent="0.3"/>
    <row r="114" spans="1:22" s="5" customFormat="1" x14ac:dyDescent="0.3"/>
    <row r="115" spans="1:22" s="5" customFormat="1" x14ac:dyDescent="0.3"/>
    <row r="116" spans="1:22" s="5" customFormat="1" ht="15" customHeight="1" x14ac:dyDescent="0.3"/>
    <row r="117" spans="1:22" s="37" customFormat="1" ht="15" customHeight="1" x14ac:dyDescent="0.3">
      <c r="A117" s="35" t="s">
        <v>75</v>
      </c>
      <c r="B117" s="26" t="s">
        <v>77</v>
      </c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</row>
    <row r="118" spans="1:22" s="34" customFormat="1" ht="41.45" customHeight="1" x14ac:dyDescent="0.3">
      <c r="A118" s="44" t="s">
        <v>76</v>
      </c>
      <c r="B118" s="87" t="s">
        <v>51</v>
      </c>
      <c r="C118" s="87" t="s">
        <v>100</v>
      </c>
      <c r="D118" s="87" t="s">
        <v>52</v>
      </c>
      <c r="E118" s="87" t="s">
        <v>20</v>
      </c>
      <c r="F118" s="87" t="s">
        <v>113</v>
      </c>
      <c r="G118" s="87" t="s">
        <v>162</v>
      </c>
      <c r="H118" s="87" t="s">
        <v>164</v>
      </c>
      <c r="I118" s="87" t="s">
        <v>126</v>
      </c>
      <c r="J118" s="87" t="s">
        <v>53</v>
      </c>
      <c r="K118" s="87" t="s">
        <v>188</v>
      </c>
      <c r="L118" s="87" t="s">
        <v>133</v>
      </c>
      <c r="M118" s="87" t="s">
        <v>54</v>
      </c>
      <c r="N118" s="87" t="s">
        <v>55</v>
      </c>
      <c r="O118" s="87" t="s">
        <v>39</v>
      </c>
      <c r="P118" s="87" t="s">
        <v>56</v>
      </c>
      <c r="Q118" s="87" t="s">
        <v>57</v>
      </c>
      <c r="R118" s="87" t="s">
        <v>58</v>
      </c>
      <c r="S118" s="87" t="s">
        <v>59</v>
      </c>
      <c r="T118" s="87" t="s">
        <v>60</v>
      </c>
      <c r="U118" s="87" t="s">
        <v>61</v>
      </c>
      <c r="V118" s="87" t="s">
        <v>50</v>
      </c>
    </row>
    <row r="119" spans="1:22" s="5" customFormat="1" ht="15" customHeight="1" x14ac:dyDescent="0.3">
      <c r="A119" s="90" t="s">
        <v>128</v>
      </c>
      <c r="B119" s="86"/>
      <c r="C119" s="86"/>
      <c r="D119" s="86"/>
      <c r="E119" s="86"/>
      <c r="F119" s="86"/>
      <c r="G119" s="88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>
        <v>1</v>
      </c>
      <c r="T119" s="86"/>
      <c r="U119" s="86"/>
      <c r="V119" s="5">
        <f t="shared" ref="V119:V144" si="7">SUM(B119:U119)</f>
        <v>1</v>
      </c>
    </row>
    <row r="120" spans="1:22" s="5" customFormat="1" ht="15" customHeight="1" x14ac:dyDescent="0.3">
      <c r="A120" s="90" t="s">
        <v>134</v>
      </c>
      <c r="B120" s="86"/>
      <c r="C120" s="86"/>
      <c r="D120" s="86"/>
      <c r="E120" s="86"/>
      <c r="F120" s="86"/>
      <c r="G120" s="86"/>
      <c r="H120" s="86"/>
      <c r="I120" s="86"/>
      <c r="J120" s="86"/>
      <c r="K120" s="84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5">
        <f t="shared" si="7"/>
        <v>0</v>
      </c>
    </row>
    <row r="121" spans="1:22" s="5" customFormat="1" ht="15" customHeight="1" x14ac:dyDescent="0.3">
      <c r="A121" s="90" t="s">
        <v>136</v>
      </c>
      <c r="B121" s="86"/>
      <c r="C121" s="86"/>
      <c r="D121" s="86"/>
      <c r="E121" s="86">
        <v>2</v>
      </c>
      <c r="F121" s="86"/>
      <c r="G121" s="86"/>
      <c r="H121" s="86"/>
      <c r="J121" s="86">
        <v>1</v>
      </c>
      <c r="K121" s="84"/>
      <c r="L121" s="86"/>
      <c r="M121" s="86">
        <v>2</v>
      </c>
      <c r="N121" s="86"/>
      <c r="O121" s="86"/>
      <c r="P121" s="86">
        <v>6</v>
      </c>
      <c r="Q121" s="86"/>
      <c r="R121" s="86">
        <v>2</v>
      </c>
      <c r="S121" s="86">
        <v>1</v>
      </c>
      <c r="T121" s="86">
        <v>2</v>
      </c>
      <c r="U121" s="86"/>
      <c r="V121" s="5">
        <f t="shared" si="7"/>
        <v>16</v>
      </c>
    </row>
    <row r="122" spans="1:22" s="5" customFormat="1" ht="15" customHeight="1" x14ac:dyDescent="0.3">
      <c r="A122" s="90" t="s">
        <v>130</v>
      </c>
      <c r="B122" s="86"/>
      <c r="C122" s="86"/>
      <c r="D122" s="86"/>
      <c r="E122" s="86"/>
      <c r="F122" s="86">
        <v>2</v>
      </c>
      <c r="G122" s="86"/>
      <c r="H122" s="88">
        <v>3</v>
      </c>
      <c r="I122" s="86"/>
      <c r="J122" s="86"/>
      <c r="K122" s="84"/>
      <c r="L122" s="86"/>
      <c r="M122" s="86"/>
      <c r="N122" s="86"/>
      <c r="O122" s="86"/>
      <c r="P122" s="86">
        <v>1</v>
      </c>
      <c r="Q122" s="86"/>
      <c r="R122" s="86">
        <v>1</v>
      </c>
      <c r="S122" s="86">
        <v>1</v>
      </c>
      <c r="T122" s="86"/>
      <c r="U122" s="86"/>
      <c r="V122" s="5">
        <f t="shared" si="7"/>
        <v>8</v>
      </c>
    </row>
    <row r="123" spans="1:22" s="5" customFormat="1" ht="15" customHeight="1" x14ac:dyDescent="0.3">
      <c r="A123" s="90" t="s">
        <v>138</v>
      </c>
      <c r="B123" s="86"/>
      <c r="C123" s="86"/>
      <c r="D123" s="86"/>
      <c r="E123" s="86"/>
      <c r="F123" s="86"/>
      <c r="G123" s="86"/>
      <c r="H123" s="86"/>
      <c r="I123" s="86"/>
      <c r="J123" s="86"/>
      <c r="K123" s="84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5">
        <f t="shared" si="7"/>
        <v>0</v>
      </c>
    </row>
    <row r="124" spans="1:22" s="5" customFormat="1" ht="15" customHeight="1" x14ac:dyDescent="0.3">
      <c r="A124" s="90" t="s">
        <v>142</v>
      </c>
      <c r="B124" s="86"/>
      <c r="C124" s="86"/>
      <c r="D124" s="86"/>
      <c r="E124" s="86"/>
      <c r="F124" s="86"/>
      <c r="G124" s="86"/>
      <c r="H124" s="86"/>
      <c r="I124" s="86"/>
      <c r="J124" s="86"/>
      <c r="K124" s="84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5">
        <f t="shared" si="7"/>
        <v>0</v>
      </c>
    </row>
    <row r="125" spans="1:22" s="5" customFormat="1" ht="15" customHeight="1" x14ac:dyDescent="0.3">
      <c r="A125" s="90" t="s">
        <v>106</v>
      </c>
      <c r="B125" s="86">
        <v>1</v>
      </c>
      <c r="C125" s="86"/>
      <c r="D125" s="86"/>
      <c r="E125" s="86">
        <v>4</v>
      </c>
      <c r="F125" s="86"/>
      <c r="G125" s="86"/>
      <c r="H125" s="86"/>
      <c r="I125" s="88"/>
      <c r="J125" s="86"/>
      <c r="K125" s="84"/>
      <c r="L125" s="86"/>
      <c r="M125" s="86"/>
      <c r="N125" s="86"/>
      <c r="O125" s="86">
        <v>1</v>
      </c>
      <c r="P125" s="86"/>
      <c r="Q125" s="86"/>
      <c r="R125" s="86"/>
      <c r="S125" s="86">
        <v>2</v>
      </c>
      <c r="T125" s="86"/>
      <c r="U125" s="86"/>
      <c r="V125" s="5">
        <f t="shared" si="7"/>
        <v>8</v>
      </c>
    </row>
    <row r="126" spans="1:22" s="5" customFormat="1" ht="15" customHeight="1" x14ac:dyDescent="0.3">
      <c r="A126" s="90" t="s">
        <v>152</v>
      </c>
      <c r="B126" s="86"/>
      <c r="C126" s="86"/>
      <c r="D126" s="86"/>
      <c r="E126" s="86"/>
      <c r="F126" s="86"/>
      <c r="G126" s="86"/>
      <c r="H126" s="86"/>
      <c r="J126" s="86"/>
      <c r="K126" s="84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5">
        <f t="shared" si="7"/>
        <v>0</v>
      </c>
    </row>
    <row r="127" spans="1:22" s="5" customFormat="1" ht="15" customHeight="1" x14ac:dyDescent="0.3">
      <c r="A127" s="90" t="s">
        <v>132</v>
      </c>
      <c r="B127" s="86">
        <v>1</v>
      </c>
      <c r="C127" s="86"/>
      <c r="D127" s="86"/>
      <c r="E127" s="86">
        <v>3</v>
      </c>
      <c r="F127" s="86">
        <v>1</v>
      </c>
      <c r="G127" s="86"/>
      <c r="H127" s="86"/>
      <c r="I127" s="86"/>
      <c r="J127" s="86">
        <v>1</v>
      </c>
      <c r="K127" s="84">
        <v>1</v>
      </c>
      <c r="L127" s="88"/>
      <c r="M127" s="86">
        <v>1</v>
      </c>
      <c r="N127" s="86"/>
      <c r="O127" s="86">
        <v>2</v>
      </c>
      <c r="P127" s="86"/>
      <c r="Q127" s="86"/>
      <c r="R127" s="86"/>
      <c r="S127" s="86">
        <v>3</v>
      </c>
      <c r="T127" s="86"/>
      <c r="U127" s="86"/>
      <c r="V127" s="5">
        <f t="shared" si="7"/>
        <v>13</v>
      </c>
    </row>
    <row r="128" spans="1:22" s="5" customFormat="1" ht="15" customHeight="1" x14ac:dyDescent="0.3">
      <c r="A128" s="90" t="s">
        <v>31</v>
      </c>
      <c r="B128" s="88">
        <v>25</v>
      </c>
      <c r="C128" s="86">
        <v>1</v>
      </c>
      <c r="D128" s="86">
        <v>2</v>
      </c>
      <c r="E128" s="86">
        <v>13</v>
      </c>
      <c r="F128" s="86">
        <v>3</v>
      </c>
      <c r="G128" s="86"/>
      <c r="H128" s="86">
        <v>1</v>
      </c>
      <c r="I128" s="86"/>
      <c r="J128" s="86">
        <v>8</v>
      </c>
      <c r="K128" s="84"/>
      <c r="L128" s="86"/>
      <c r="M128" s="86">
        <v>1</v>
      </c>
      <c r="N128" s="86">
        <v>1</v>
      </c>
      <c r="O128" s="86">
        <v>4</v>
      </c>
      <c r="P128" s="86">
        <v>2</v>
      </c>
      <c r="Q128" s="86">
        <v>3</v>
      </c>
      <c r="R128" s="86">
        <v>7</v>
      </c>
      <c r="S128" s="86">
        <v>17</v>
      </c>
      <c r="T128" s="86">
        <v>2</v>
      </c>
      <c r="U128" s="86"/>
      <c r="V128" s="5">
        <f t="shared" si="7"/>
        <v>90</v>
      </c>
    </row>
    <row r="129" spans="1:22" s="5" customFormat="1" ht="15" customHeight="1" x14ac:dyDescent="0.3">
      <c r="A129" s="90" t="s">
        <v>26</v>
      </c>
      <c r="B129" s="86">
        <v>5</v>
      </c>
      <c r="C129" s="86">
        <v>3</v>
      </c>
      <c r="D129" s="88"/>
      <c r="E129" s="86">
        <v>5</v>
      </c>
      <c r="F129" s="86"/>
      <c r="G129" s="86"/>
      <c r="H129" s="86">
        <v>1</v>
      </c>
      <c r="I129" s="86"/>
      <c r="J129" s="86">
        <v>14</v>
      </c>
      <c r="K129" s="84"/>
      <c r="L129" s="86"/>
      <c r="M129" s="86">
        <v>1</v>
      </c>
      <c r="N129" s="86"/>
      <c r="O129" s="86">
        <v>11</v>
      </c>
      <c r="P129" s="86">
        <v>4</v>
      </c>
      <c r="Q129" s="86">
        <v>2</v>
      </c>
      <c r="R129" s="86">
        <v>12</v>
      </c>
      <c r="S129" s="86">
        <v>4</v>
      </c>
      <c r="T129" s="86">
        <v>3</v>
      </c>
      <c r="U129" s="86">
        <v>2</v>
      </c>
      <c r="V129" s="5">
        <f t="shared" si="7"/>
        <v>67</v>
      </c>
    </row>
    <row r="130" spans="1:22" s="5" customFormat="1" ht="15" customHeight="1" x14ac:dyDescent="0.3">
      <c r="A130" s="90" t="s">
        <v>102</v>
      </c>
      <c r="B130" s="86"/>
      <c r="C130" s="88">
        <v>1</v>
      </c>
      <c r="D130" s="86"/>
      <c r="E130" s="86">
        <v>1</v>
      </c>
      <c r="F130" s="86"/>
      <c r="G130" s="86"/>
      <c r="H130" s="86"/>
      <c r="I130" s="86"/>
      <c r="J130" s="86"/>
      <c r="K130" s="84"/>
      <c r="L130" s="86"/>
      <c r="M130" s="86"/>
      <c r="N130" s="86"/>
      <c r="O130" s="86">
        <v>2</v>
      </c>
      <c r="P130" s="86">
        <v>1</v>
      </c>
      <c r="Q130" s="86"/>
      <c r="R130" s="86"/>
      <c r="S130" s="86">
        <v>2</v>
      </c>
      <c r="T130" s="86">
        <v>2</v>
      </c>
      <c r="U130" s="86"/>
      <c r="V130" s="5">
        <f t="shared" si="7"/>
        <v>9</v>
      </c>
    </row>
    <row r="131" spans="1:22" s="5" customFormat="1" ht="15" customHeight="1" x14ac:dyDescent="0.3">
      <c r="A131" s="90" t="s">
        <v>29</v>
      </c>
      <c r="B131" s="86">
        <v>3</v>
      </c>
      <c r="C131" s="86"/>
      <c r="D131" s="86"/>
      <c r="E131" s="88">
        <v>12</v>
      </c>
      <c r="F131" s="86">
        <v>2</v>
      </c>
      <c r="G131" s="86"/>
      <c r="H131" s="86"/>
      <c r="I131" s="86"/>
      <c r="J131" s="86">
        <v>3</v>
      </c>
      <c r="K131" s="84"/>
      <c r="L131" s="86"/>
      <c r="M131" s="86">
        <v>2</v>
      </c>
      <c r="N131" s="86"/>
      <c r="O131" s="86">
        <v>1</v>
      </c>
      <c r="P131" s="86">
        <v>1</v>
      </c>
      <c r="Q131" s="86"/>
      <c r="R131" s="86">
        <v>3</v>
      </c>
      <c r="S131" s="86">
        <v>4</v>
      </c>
      <c r="T131" s="86"/>
      <c r="U131" s="86"/>
      <c r="V131" s="5">
        <f t="shared" si="7"/>
        <v>31</v>
      </c>
    </row>
    <row r="132" spans="1:22" s="5" customFormat="1" ht="15" customHeight="1" x14ac:dyDescent="0.3">
      <c r="A132" s="90" t="s">
        <v>112</v>
      </c>
      <c r="B132" s="86"/>
      <c r="C132" s="86">
        <v>1</v>
      </c>
      <c r="D132" s="86"/>
      <c r="E132" s="86">
        <v>3</v>
      </c>
      <c r="F132" s="88">
        <v>2</v>
      </c>
      <c r="G132" s="86"/>
      <c r="H132" s="86"/>
      <c r="I132" s="86"/>
      <c r="J132" s="86">
        <v>2</v>
      </c>
      <c r="K132" s="84"/>
      <c r="L132" s="86"/>
      <c r="M132" s="86"/>
      <c r="N132" s="86"/>
      <c r="O132" s="86"/>
      <c r="P132" s="86"/>
      <c r="Q132" s="86"/>
      <c r="R132" s="86">
        <v>2</v>
      </c>
      <c r="S132" s="86">
        <v>3</v>
      </c>
      <c r="T132" s="86"/>
      <c r="U132" s="86"/>
      <c r="V132" s="5">
        <f t="shared" si="7"/>
        <v>13</v>
      </c>
    </row>
    <row r="133" spans="1:22" x14ac:dyDescent="0.3">
      <c r="A133" s="90" t="s">
        <v>24</v>
      </c>
      <c r="B133" s="86">
        <v>77</v>
      </c>
      <c r="C133" s="86">
        <v>8</v>
      </c>
      <c r="D133" s="86">
        <v>14</v>
      </c>
      <c r="E133" s="86">
        <v>114</v>
      </c>
      <c r="F133" s="86">
        <v>28</v>
      </c>
      <c r="G133" s="86">
        <v>2</v>
      </c>
      <c r="H133" s="86">
        <v>16</v>
      </c>
      <c r="I133" s="86">
        <v>1</v>
      </c>
      <c r="J133" s="86">
        <v>60</v>
      </c>
      <c r="K133" s="84">
        <v>3</v>
      </c>
      <c r="L133" s="86">
        <v>6</v>
      </c>
      <c r="M133" s="88">
        <v>3</v>
      </c>
      <c r="N133" s="86">
        <v>13</v>
      </c>
      <c r="O133" s="86">
        <v>40</v>
      </c>
      <c r="P133" s="86">
        <v>23</v>
      </c>
      <c r="Q133" s="86">
        <v>21</v>
      </c>
      <c r="R133" s="86">
        <v>38</v>
      </c>
      <c r="S133" s="86">
        <v>98</v>
      </c>
      <c r="T133" s="86">
        <v>10</v>
      </c>
      <c r="U133" s="86">
        <v>10</v>
      </c>
      <c r="V133" s="5">
        <f t="shared" si="7"/>
        <v>585</v>
      </c>
    </row>
    <row r="134" spans="1:22" s="5" customFormat="1" ht="15" customHeight="1" x14ac:dyDescent="0.3">
      <c r="A134" s="90" t="s">
        <v>36</v>
      </c>
      <c r="B134" s="86">
        <v>3</v>
      </c>
      <c r="C134" s="86">
        <v>3</v>
      </c>
      <c r="D134" s="86">
        <v>3</v>
      </c>
      <c r="E134" s="86">
        <v>4</v>
      </c>
      <c r="F134" s="86">
        <v>5</v>
      </c>
      <c r="G134" s="86"/>
      <c r="H134" s="86"/>
      <c r="I134" s="86"/>
      <c r="J134" s="88">
        <v>2</v>
      </c>
      <c r="K134" s="84"/>
      <c r="L134" s="86"/>
      <c r="M134" s="86">
        <v>10</v>
      </c>
      <c r="N134" s="86">
        <v>3</v>
      </c>
      <c r="O134" s="86">
        <v>9</v>
      </c>
      <c r="P134" s="86">
        <v>1</v>
      </c>
      <c r="Q134" s="86">
        <v>3</v>
      </c>
      <c r="R134" s="86">
        <v>6</v>
      </c>
      <c r="S134" s="86">
        <v>8</v>
      </c>
      <c r="T134" s="86"/>
      <c r="U134" s="86">
        <v>7</v>
      </c>
      <c r="V134" s="5">
        <f t="shared" si="7"/>
        <v>67</v>
      </c>
    </row>
    <row r="135" spans="1:22" s="5" customFormat="1" ht="15" customHeight="1" x14ac:dyDescent="0.3">
      <c r="A135" s="90" t="s">
        <v>187</v>
      </c>
      <c r="B135" s="86"/>
      <c r="C135" s="86"/>
      <c r="D135" s="86">
        <v>1</v>
      </c>
      <c r="E135" s="86">
        <v>5</v>
      </c>
      <c r="F135" s="86">
        <v>1</v>
      </c>
      <c r="G135" s="86"/>
      <c r="H135" s="86"/>
      <c r="I135" s="86"/>
      <c r="J135" s="127">
        <v>2</v>
      </c>
      <c r="K135" s="144">
        <v>1</v>
      </c>
      <c r="L135" s="86"/>
      <c r="M135" s="86">
        <v>1</v>
      </c>
      <c r="N135" s="86">
        <v>2</v>
      </c>
      <c r="O135" s="86"/>
      <c r="P135" s="86"/>
      <c r="Q135" s="86"/>
      <c r="R135" s="86">
        <v>5</v>
      </c>
      <c r="S135" s="86">
        <v>6</v>
      </c>
      <c r="T135" s="86">
        <v>2</v>
      </c>
      <c r="U135" s="86">
        <v>1</v>
      </c>
      <c r="V135" s="5">
        <f t="shared" si="7"/>
        <v>27</v>
      </c>
    </row>
    <row r="136" spans="1:22" s="5" customFormat="1" ht="15" customHeight="1" x14ac:dyDescent="0.3">
      <c r="A136" s="90" t="s">
        <v>176</v>
      </c>
      <c r="B136" s="86"/>
      <c r="C136" s="86"/>
      <c r="D136" s="86"/>
      <c r="E136" s="86"/>
      <c r="F136" s="86"/>
      <c r="G136" s="86"/>
      <c r="H136" s="86"/>
      <c r="I136" s="86"/>
      <c r="J136" s="86"/>
      <c r="K136" s="84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5">
        <f t="shared" si="7"/>
        <v>0</v>
      </c>
    </row>
    <row r="137" spans="1:22" x14ac:dyDescent="0.3">
      <c r="A137" s="90" t="s">
        <v>44</v>
      </c>
      <c r="B137" s="86">
        <v>5</v>
      </c>
      <c r="C137" s="86">
        <v>1</v>
      </c>
      <c r="D137" s="86"/>
      <c r="E137" s="86">
        <v>11</v>
      </c>
      <c r="F137" s="86">
        <v>1</v>
      </c>
      <c r="G137" s="86"/>
      <c r="H137" s="86">
        <v>1</v>
      </c>
      <c r="I137" s="86">
        <v>2</v>
      </c>
      <c r="J137" s="86">
        <v>1</v>
      </c>
      <c r="K137" s="84"/>
      <c r="L137" s="86"/>
      <c r="M137" s="86">
        <v>4</v>
      </c>
      <c r="N137" s="86"/>
      <c r="O137" s="86">
        <v>6</v>
      </c>
      <c r="P137" s="86"/>
      <c r="Q137" s="88">
        <v>2</v>
      </c>
      <c r="R137" s="86">
        <v>15</v>
      </c>
      <c r="S137" s="86">
        <v>10</v>
      </c>
      <c r="T137" s="86">
        <v>1</v>
      </c>
      <c r="U137" s="86"/>
      <c r="V137" s="5">
        <f t="shared" si="7"/>
        <v>60</v>
      </c>
    </row>
    <row r="138" spans="1:22" s="5" customFormat="1" ht="15" customHeight="1" x14ac:dyDescent="0.3">
      <c r="A138" s="90" t="s">
        <v>25</v>
      </c>
      <c r="B138" s="86">
        <v>44</v>
      </c>
      <c r="C138" s="86">
        <v>8</v>
      </c>
      <c r="D138" s="86">
        <v>16</v>
      </c>
      <c r="E138" s="86">
        <v>75</v>
      </c>
      <c r="F138" s="86">
        <v>25</v>
      </c>
      <c r="G138" s="86">
        <v>1</v>
      </c>
      <c r="H138" s="86">
        <v>4</v>
      </c>
      <c r="I138" s="86"/>
      <c r="J138" s="86">
        <v>35</v>
      </c>
      <c r="K138" s="84"/>
      <c r="L138" s="86"/>
      <c r="M138" s="86">
        <v>27</v>
      </c>
      <c r="N138" s="88">
        <v>2</v>
      </c>
      <c r="O138" s="86">
        <v>33</v>
      </c>
      <c r="P138" s="86">
        <v>10</v>
      </c>
      <c r="Q138" s="86">
        <v>17</v>
      </c>
      <c r="R138" s="86">
        <v>42</v>
      </c>
      <c r="S138" s="86">
        <v>97</v>
      </c>
      <c r="T138" s="86">
        <v>7</v>
      </c>
      <c r="U138" s="86">
        <v>10</v>
      </c>
      <c r="V138" s="5">
        <f t="shared" si="7"/>
        <v>453</v>
      </c>
    </row>
    <row r="139" spans="1:22" s="5" customFormat="1" ht="15" customHeight="1" x14ac:dyDescent="0.3">
      <c r="A139" s="90" t="s">
        <v>41</v>
      </c>
      <c r="B139" s="86">
        <v>2</v>
      </c>
      <c r="C139" s="86">
        <v>1</v>
      </c>
      <c r="D139" s="86">
        <v>2</v>
      </c>
      <c r="E139" s="86">
        <v>8</v>
      </c>
      <c r="F139" s="86"/>
      <c r="G139" s="86"/>
      <c r="H139" s="86"/>
      <c r="I139" s="86"/>
      <c r="J139" s="86">
        <v>1</v>
      </c>
      <c r="K139" s="84"/>
      <c r="L139" s="86"/>
      <c r="M139" s="86">
        <v>3</v>
      </c>
      <c r="N139" s="86">
        <v>3</v>
      </c>
      <c r="O139" s="88"/>
      <c r="P139" s="86">
        <v>8</v>
      </c>
      <c r="Q139" s="86">
        <v>1</v>
      </c>
      <c r="R139" s="86">
        <v>13</v>
      </c>
      <c r="S139" s="86">
        <v>9</v>
      </c>
      <c r="T139" s="86">
        <v>2</v>
      </c>
      <c r="U139" s="86">
        <v>1</v>
      </c>
      <c r="V139" s="5">
        <f t="shared" si="7"/>
        <v>54</v>
      </c>
    </row>
    <row r="140" spans="1:22" s="5" customFormat="1" ht="15" customHeight="1" x14ac:dyDescent="0.3">
      <c r="A140" s="90" t="s">
        <v>38</v>
      </c>
      <c r="B140" s="86">
        <v>3</v>
      </c>
      <c r="C140" s="86">
        <v>3</v>
      </c>
      <c r="D140" s="86"/>
      <c r="E140" s="86">
        <v>7</v>
      </c>
      <c r="F140" s="86">
        <v>2</v>
      </c>
      <c r="G140" s="86"/>
      <c r="H140" s="86"/>
      <c r="I140" s="86"/>
      <c r="J140" s="86">
        <v>7</v>
      </c>
      <c r="K140" s="84"/>
      <c r="L140" s="86"/>
      <c r="M140" s="86">
        <v>5</v>
      </c>
      <c r="N140" s="86">
        <v>1</v>
      </c>
      <c r="O140" s="86">
        <v>14</v>
      </c>
      <c r="P140" s="88">
        <v>5</v>
      </c>
      <c r="Q140" s="86">
        <v>2</v>
      </c>
      <c r="R140" s="86"/>
      <c r="S140" s="86">
        <v>9</v>
      </c>
      <c r="T140" s="86">
        <v>3</v>
      </c>
      <c r="U140" s="86">
        <v>1</v>
      </c>
      <c r="V140" s="5">
        <f t="shared" si="7"/>
        <v>62</v>
      </c>
    </row>
    <row r="141" spans="1:22" s="5" customFormat="1" ht="15" customHeight="1" x14ac:dyDescent="0.3">
      <c r="A141" s="90" t="s">
        <v>27</v>
      </c>
      <c r="B141" s="86">
        <v>2</v>
      </c>
      <c r="C141" s="86">
        <v>1</v>
      </c>
      <c r="D141" s="86">
        <v>3</v>
      </c>
      <c r="E141" s="86">
        <v>7</v>
      </c>
      <c r="F141" s="86"/>
      <c r="G141" s="86"/>
      <c r="H141" s="86">
        <v>1</v>
      </c>
      <c r="I141" s="86"/>
      <c r="J141" s="86">
        <v>5</v>
      </c>
      <c r="K141" s="84">
        <v>1</v>
      </c>
      <c r="L141" s="86"/>
      <c r="M141" s="86">
        <v>3</v>
      </c>
      <c r="N141" s="86">
        <v>1</v>
      </c>
      <c r="O141" s="86">
        <v>11</v>
      </c>
      <c r="P141" s="86">
        <v>9</v>
      </c>
      <c r="Q141" s="86"/>
      <c r="R141" s="88">
        <v>66</v>
      </c>
      <c r="S141" s="86">
        <v>8</v>
      </c>
      <c r="T141" s="86">
        <v>1</v>
      </c>
      <c r="U141" s="86">
        <v>2</v>
      </c>
      <c r="V141" s="5">
        <f t="shared" si="7"/>
        <v>121</v>
      </c>
    </row>
    <row r="142" spans="1:22" s="5" customFormat="1" ht="15" customHeight="1" x14ac:dyDescent="0.3">
      <c r="A142" s="90" t="s">
        <v>32</v>
      </c>
      <c r="B142" s="86">
        <v>1</v>
      </c>
      <c r="C142" s="86"/>
      <c r="D142" s="86"/>
      <c r="E142" s="86">
        <v>4</v>
      </c>
      <c r="F142" s="86">
        <v>1</v>
      </c>
      <c r="G142" s="86"/>
      <c r="H142" s="86"/>
      <c r="I142" s="86"/>
      <c r="J142" s="86">
        <v>7</v>
      </c>
      <c r="K142" s="84"/>
      <c r="L142" s="86"/>
      <c r="M142" s="86"/>
      <c r="N142" s="86"/>
      <c r="O142" s="86">
        <v>2</v>
      </c>
      <c r="P142" s="86">
        <v>2</v>
      </c>
      <c r="Q142" s="86"/>
      <c r="R142" s="86">
        <v>5</v>
      </c>
      <c r="S142" s="86">
        <v>2</v>
      </c>
      <c r="T142" s="86"/>
      <c r="U142" s="88">
        <v>1</v>
      </c>
      <c r="V142" s="5">
        <f t="shared" si="7"/>
        <v>25</v>
      </c>
    </row>
    <row r="143" spans="1:22" s="5" customFormat="1" ht="15" customHeight="1" x14ac:dyDescent="0.3">
      <c r="A143" s="90" t="s">
        <v>30</v>
      </c>
      <c r="B143" s="86"/>
      <c r="C143" s="86">
        <v>1</v>
      </c>
      <c r="D143" s="86"/>
      <c r="E143" s="86"/>
      <c r="F143" s="86"/>
      <c r="G143" s="86"/>
      <c r="H143" s="86"/>
      <c r="I143" s="86"/>
      <c r="J143" s="86">
        <v>2</v>
      </c>
      <c r="K143" s="84"/>
      <c r="L143" s="86"/>
      <c r="M143" s="86"/>
      <c r="N143" s="86"/>
      <c r="O143" s="86">
        <v>1</v>
      </c>
      <c r="P143" s="86"/>
      <c r="Q143" s="86"/>
      <c r="R143" s="86">
        <v>1</v>
      </c>
      <c r="S143" s="86"/>
      <c r="T143" s="88">
        <v>1</v>
      </c>
      <c r="U143" s="86"/>
      <c r="V143" s="5">
        <f t="shared" si="7"/>
        <v>6</v>
      </c>
    </row>
    <row r="144" spans="1:22" s="5" customFormat="1" ht="15" customHeight="1" x14ac:dyDescent="0.3">
      <c r="A144" s="90" t="s">
        <v>34</v>
      </c>
      <c r="B144" s="86">
        <v>13</v>
      </c>
      <c r="C144" s="86">
        <v>4</v>
      </c>
      <c r="D144" s="86">
        <v>3</v>
      </c>
      <c r="E144" s="86">
        <v>23</v>
      </c>
      <c r="F144" s="86">
        <v>7</v>
      </c>
      <c r="G144" s="86"/>
      <c r="H144" s="86">
        <v>2</v>
      </c>
      <c r="I144" s="86"/>
      <c r="J144" s="86">
        <v>34</v>
      </c>
      <c r="K144" s="84"/>
      <c r="L144" s="86">
        <v>1</v>
      </c>
      <c r="M144" s="86">
        <v>2</v>
      </c>
      <c r="N144" s="86">
        <v>4</v>
      </c>
      <c r="O144" s="86">
        <v>13</v>
      </c>
      <c r="P144" s="86">
        <v>16</v>
      </c>
      <c r="Q144" s="86">
        <v>2</v>
      </c>
      <c r="R144" s="86">
        <v>7</v>
      </c>
      <c r="S144" s="88"/>
      <c r="T144" s="86">
        <v>4</v>
      </c>
      <c r="U144" s="86">
        <v>7</v>
      </c>
      <c r="V144" s="5">
        <f t="shared" si="7"/>
        <v>142</v>
      </c>
    </row>
    <row r="145" spans="1:22" s="5" customFormat="1" ht="15" customHeight="1" x14ac:dyDescent="0.3">
      <c r="A145" s="75" t="s">
        <v>50</v>
      </c>
      <c r="B145" s="75">
        <f>SUM(B119:B144)</f>
        <v>185</v>
      </c>
      <c r="C145" s="75">
        <f t="shared" ref="C145:V145" si="8">SUM(C119:C144)</f>
        <v>36</v>
      </c>
      <c r="D145" s="75">
        <f t="shared" si="8"/>
        <v>44</v>
      </c>
      <c r="E145" s="75">
        <f t="shared" si="8"/>
        <v>301</v>
      </c>
      <c r="F145" s="75">
        <f t="shared" si="8"/>
        <v>80</v>
      </c>
      <c r="G145" s="75">
        <f t="shared" si="8"/>
        <v>3</v>
      </c>
      <c r="H145" s="75">
        <f t="shared" si="8"/>
        <v>29</v>
      </c>
      <c r="I145" s="75">
        <f t="shared" si="8"/>
        <v>3</v>
      </c>
      <c r="J145" s="75">
        <f t="shared" si="8"/>
        <v>185</v>
      </c>
      <c r="K145" s="75">
        <f t="shared" si="8"/>
        <v>6</v>
      </c>
      <c r="L145" s="75">
        <f t="shared" si="8"/>
        <v>7</v>
      </c>
      <c r="M145" s="75">
        <f t="shared" si="8"/>
        <v>65</v>
      </c>
      <c r="N145" s="75">
        <f t="shared" si="8"/>
        <v>30</v>
      </c>
      <c r="O145" s="75">
        <f t="shared" si="8"/>
        <v>150</v>
      </c>
      <c r="P145" s="75">
        <f t="shared" si="8"/>
        <v>89</v>
      </c>
      <c r="Q145" s="75">
        <f t="shared" si="8"/>
        <v>53</v>
      </c>
      <c r="R145" s="75">
        <f t="shared" si="8"/>
        <v>225</v>
      </c>
      <c r="S145" s="75">
        <f t="shared" si="8"/>
        <v>285</v>
      </c>
      <c r="T145" s="75">
        <f t="shared" si="8"/>
        <v>40</v>
      </c>
      <c r="U145" s="75">
        <f t="shared" si="8"/>
        <v>42</v>
      </c>
      <c r="V145" s="75">
        <f t="shared" si="8"/>
        <v>1858</v>
      </c>
    </row>
    <row r="146" spans="1:22" s="5" customFormat="1" ht="15" customHeight="1" x14ac:dyDescent="0.3"/>
    <row r="147" spans="1:22" s="5" customFormat="1" ht="15" customHeight="1" x14ac:dyDescent="0.3"/>
    <row r="148" spans="1:22" s="5" customFormat="1" ht="15" customHeight="1" x14ac:dyDescent="0.3"/>
    <row r="149" spans="1:22" s="5" customFormat="1" ht="15.95" customHeight="1" x14ac:dyDescent="0.3">
      <c r="A149" s="99" t="s">
        <v>128</v>
      </c>
      <c r="B149" s="99" t="s">
        <v>129</v>
      </c>
      <c r="C149" s="100"/>
    </row>
    <row r="150" spans="1:22" s="5" customFormat="1" ht="15.95" customHeight="1" x14ac:dyDescent="0.3">
      <c r="A150" s="99" t="s">
        <v>134</v>
      </c>
      <c r="B150" s="99" t="s">
        <v>135</v>
      </c>
    </row>
    <row r="151" spans="1:22" s="5" customFormat="1" ht="15.95" customHeight="1" x14ac:dyDescent="0.3">
      <c r="A151" s="99" t="s">
        <v>136</v>
      </c>
      <c r="B151" s="99" t="s">
        <v>137</v>
      </c>
      <c r="C151" s="100"/>
    </row>
    <row r="152" spans="1:22" s="5" customFormat="1" ht="15.95" customHeight="1" x14ac:dyDescent="0.3">
      <c r="A152" s="99" t="s">
        <v>130</v>
      </c>
      <c r="B152" s="99" t="s">
        <v>131</v>
      </c>
      <c r="C152" s="100"/>
    </row>
    <row r="153" spans="1:22" s="5" customFormat="1" ht="15.95" customHeight="1" x14ac:dyDescent="0.3">
      <c r="A153" s="99" t="s">
        <v>138</v>
      </c>
      <c r="B153" s="99" t="s">
        <v>139</v>
      </c>
    </row>
    <row r="154" spans="1:22" s="5" customFormat="1" ht="15.95" customHeight="1" x14ac:dyDescent="0.3">
      <c r="A154" s="99" t="s">
        <v>140</v>
      </c>
      <c r="B154" s="99" t="s">
        <v>141</v>
      </c>
    </row>
    <row r="155" spans="1:22" s="5" customFormat="1" ht="15.95" customHeight="1" x14ac:dyDescent="0.3">
      <c r="A155" s="99" t="s">
        <v>142</v>
      </c>
      <c r="B155" s="99" t="s">
        <v>143</v>
      </c>
    </row>
    <row r="156" spans="1:22" s="5" customFormat="1" ht="15.95" customHeight="1" x14ac:dyDescent="0.3">
      <c r="A156" s="99" t="s">
        <v>181</v>
      </c>
      <c r="B156" s="99" t="s">
        <v>144</v>
      </c>
    </row>
    <row r="157" spans="1:22" s="5" customFormat="1" ht="15.95" customHeight="1" x14ac:dyDescent="0.3">
      <c r="A157" s="99" t="s">
        <v>145</v>
      </c>
      <c r="B157" s="99" t="s">
        <v>146</v>
      </c>
    </row>
    <row r="158" spans="1:22" s="5" customFormat="1" ht="15.95" customHeight="1" x14ac:dyDescent="0.3">
      <c r="A158" s="99" t="s">
        <v>148</v>
      </c>
      <c r="B158" s="99" t="s">
        <v>147</v>
      </c>
    </row>
    <row r="159" spans="1:22" s="5" customFormat="1" ht="15.95" customHeight="1" x14ac:dyDescent="0.3">
      <c r="A159" s="99" t="s">
        <v>149</v>
      </c>
      <c r="B159" s="99" t="s">
        <v>150</v>
      </c>
    </row>
    <row r="160" spans="1:22" s="5" customFormat="1" ht="15.95" customHeight="1" x14ac:dyDescent="0.3">
      <c r="A160" s="99" t="s">
        <v>179</v>
      </c>
      <c r="B160" s="99" t="s">
        <v>151</v>
      </c>
    </row>
    <row r="161" spans="1:3" s="5" customFormat="1" ht="15.95" customHeight="1" x14ac:dyDescent="0.3">
      <c r="A161" s="99" t="s">
        <v>106</v>
      </c>
      <c r="B161" s="99" t="s">
        <v>107</v>
      </c>
    </row>
    <row r="162" spans="1:3" s="5" customFormat="1" ht="15.95" customHeight="1" x14ac:dyDescent="0.3">
      <c r="A162" s="99" t="s">
        <v>152</v>
      </c>
      <c r="B162" s="99" t="s">
        <v>153</v>
      </c>
      <c r="C162" s="100"/>
    </row>
    <row r="163" spans="1:3" s="5" customFormat="1" ht="15.95" customHeight="1" x14ac:dyDescent="0.3">
      <c r="A163" s="99" t="s">
        <v>154</v>
      </c>
      <c r="B163" s="99" t="s">
        <v>155</v>
      </c>
    </row>
    <row r="164" spans="1:3" s="5" customFormat="1" ht="15.95" customHeight="1" x14ac:dyDescent="0.3">
      <c r="A164" s="99" t="s">
        <v>132</v>
      </c>
      <c r="B164" s="99" t="s">
        <v>133</v>
      </c>
    </row>
    <row r="165" spans="1:3" s="5" customFormat="1" ht="15.95" customHeight="1" x14ac:dyDescent="0.3">
      <c r="A165" s="99" t="s">
        <v>156</v>
      </c>
      <c r="B165" s="99" t="s">
        <v>157</v>
      </c>
    </row>
    <row r="166" spans="1:3" s="5" customFormat="1" ht="15.95" customHeight="1" x14ac:dyDescent="0.3">
      <c r="A166" s="99" t="s">
        <v>123</v>
      </c>
      <c r="B166" s="99" t="s">
        <v>122</v>
      </c>
    </row>
    <row r="167" spans="1:3" s="5" customFormat="1" ht="15.95" customHeight="1" x14ac:dyDescent="0.3">
      <c r="A167" s="99" t="s">
        <v>159</v>
      </c>
      <c r="B167" s="99" t="s">
        <v>160</v>
      </c>
    </row>
    <row r="168" spans="1:3" s="5" customFormat="1" ht="15.95" customHeight="1" x14ac:dyDescent="0.3">
      <c r="A168" s="99" t="s">
        <v>31</v>
      </c>
      <c r="B168" s="99" t="s">
        <v>108</v>
      </c>
    </row>
    <row r="169" spans="1:3" ht="15.95" customHeight="1" x14ac:dyDescent="0.3">
      <c r="A169" s="99" t="s">
        <v>26</v>
      </c>
      <c r="B169" s="99" t="s">
        <v>109</v>
      </c>
      <c r="C169" s="5"/>
    </row>
    <row r="170" spans="1:3" ht="15.95" customHeight="1" x14ac:dyDescent="0.3">
      <c r="A170" s="99" t="s">
        <v>101</v>
      </c>
      <c r="B170" s="99" t="s">
        <v>110</v>
      </c>
      <c r="C170" s="5"/>
    </row>
    <row r="171" spans="1:3" ht="15.95" customHeight="1" x14ac:dyDescent="0.3">
      <c r="A171" s="99" t="s">
        <v>29</v>
      </c>
      <c r="B171" s="99" t="s">
        <v>111</v>
      </c>
      <c r="C171" s="5"/>
    </row>
    <row r="172" spans="1:3" ht="15.95" customHeight="1" x14ac:dyDescent="0.3">
      <c r="A172" s="99" t="s">
        <v>112</v>
      </c>
      <c r="B172" s="99" t="s">
        <v>113</v>
      </c>
      <c r="C172" s="5"/>
    </row>
    <row r="173" spans="1:3" ht="15.95" customHeight="1" x14ac:dyDescent="0.3">
      <c r="A173" s="99" t="s">
        <v>24</v>
      </c>
      <c r="B173" s="99" t="s">
        <v>114</v>
      </c>
    </row>
    <row r="174" spans="1:3" ht="15.95" customHeight="1" x14ac:dyDescent="0.3">
      <c r="A174" s="99" t="s">
        <v>36</v>
      </c>
      <c r="B174" s="99" t="s">
        <v>53</v>
      </c>
    </row>
    <row r="175" spans="1:3" ht="15.95" customHeight="1" x14ac:dyDescent="0.3">
      <c r="A175" s="99" t="s">
        <v>187</v>
      </c>
      <c r="B175" s="143" t="s">
        <v>188</v>
      </c>
    </row>
    <row r="176" spans="1:3" ht="15.95" customHeight="1" x14ac:dyDescent="0.3">
      <c r="A176" s="99" t="s">
        <v>44</v>
      </c>
      <c r="B176" s="99" t="s">
        <v>115</v>
      </c>
    </row>
    <row r="177" spans="1:2" ht="15.95" customHeight="1" x14ac:dyDescent="0.3">
      <c r="A177" s="99" t="s">
        <v>25</v>
      </c>
      <c r="B177" s="99" t="s">
        <v>116</v>
      </c>
    </row>
    <row r="178" spans="1:2" ht="15.95" customHeight="1" x14ac:dyDescent="0.3">
      <c r="A178" s="99" t="s">
        <v>41</v>
      </c>
      <c r="B178" s="99" t="s">
        <v>117</v>
      </c>
    </row>
    <row r="179" spans="1:2" ht="15.95" customHeight="1" x14ac:dyDescent="0.3">
      <c r="A179" s="99" t="s">
        <v>38</v>
      </c>
      <c r="B179" s="99" t="s">
        <v>118</v>
      </c>
    </row>
    <row r="180" spans="1:2" ht="15.95" customHeight="1" x14ac:dyDescent="0.3">
      <c r="A180" s="99" t="s">
        <v>27</v>
      </c>
      <c r="B180" s="99" t="s">
        <v>119</v>
      </c>
    </row>
    <row r="181" spans="1:2" ht="15.95" customHeight="1" x14ac:dyDescent="0.3">
      <c r="A181" s="99" t="s">
        <v>32</v>
      </c>
      <c r="B181" s="99" t="s">
        <v>61</v>
      </c>
    </row>
    <row r="182" spans="1:2" ht="15.95" customHeight="1" x14ac:dyDescent="0.3">
      <c r="A182" s="99" t="s">
        <v>30</v>
      </c>
      <c r="B182" s="99" t="s">
        <v>120</v>
      </c>
    </row>
    <row r="183" spans="1:2" ht="15.95" customHeight="1" x14ac:dyDescent="0.3">
      <c r="A183" s="99" t="s">
        <v>34</v>
      </c>
      <c r="B183" s="99" t="s">
        <v>121</v>
      </c>
    </row>
    <row r="184" spans="1:2" ht="15.95" customHeight="1" x14ac:dyDescent="0.3">
      <c r="A184" s="99" t="s">
        <v>158</v>
      </c>
      <c r="B184" s="99" t="s">
        <v>122</v>
      </c>
    </row>
    <row r="185" spans="1:2" ht="15.95" customHeight="1" x14ac:dyDescent="0.3">
      <c r="A185" s="99"/>
      <c r="B185" s="99"/>
    </row>
    <row r="186" spans="1:2" ht="15.95" customHeight="1" x14ac:dyDescent="0.3">
      <c r="A186" s="99"/>
      <c r="B186" s="99"/>
    </row>
    <row r="187" spans="1:2" ht="15.95" customHeight="1" x14ac:dyDescent="0.3">
      <c r="A187" s="5" t="s">
        <v>4</v>
      </c>
      <c r="B187" s="5" t="s">
        <v>22</v>
      </c>
    </row>
    <row r="188" spans="1:2" ht="15.95" customHeight="1" x14ac:dyDescent="0.3">
      <c r="A188" s="5" t="s">
        <v>5</v>
      </c>
      <c r="B188" s="5" t="s">
        <v>23</v>
      </c>
    </row>
    <row r="189" spans="1:2" ht="15.95" customHeight="1" x14ac:dyDescent="0.3">
      <c r="A189" s="5" t="s">
        <v>10</v>
      </c>
      <c r="B189" s="5" t="s">
        <v>28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24"/>
  <sheetViews>
    <sheetView workbookViewId="0">
      <selection activeCell="C2" sqref="C2"/>
    </sheetView>
  </sheetViews>
  <sheetFormatPr defaultRowHeight="13.1" x14ac:dyDescent="0.3"/>
  <cols>
    <col min="1" max="1" width="22.36328125" style="16" customWidth="1"/>
    <col min="2" max="12" width="11" style="16" customWidth="1"/>
    <col min="13" max="13" width="15.08984375" style="16" customWidth="1"/>
    <col min="14" max="16" width="11" style="16" customWidth="1"/>
    <col min="17" max="17" width="14.90625" style="16" customWidth="1"/>
    <col min="18" max="18" width="15.90625" style="16" customWidth="1"/>
    <col min="19" max="19" width="13.453125" style="16" customWidth="1"/>
    <col min="20" max="259" width="8.7265625" style="16"/>
    <col min="260" max="260" width="24.08984375" style="16" customWidth="1"/>
    <col min="261" max="261" width="12.453125" style="16" customWidth="1"/>
    <col min="262" max="262" width="15.7265625" style="16" customWidth="1"/>
    <col min="263" max="263" width="11.7265625" style="16" customWidth="1"/>
    <col min="264" max="264" width="12" style="16" customWidth="1"/>
    <col min="265" max="265" width="14" style="16" customWidth="1"/>
    <col min="266" max="266" width="11.7265625" style="16" customWidth="1"/>
    <col min="267" max="271" width="10" style="16" customWidth="1"/>
    <col min="272" max="272" width="14" style="16" customWidth="1"/>
    <col min="273" max="273" width="14.90625" style="16" customWidth="1"/>
    <col min="274" max="274" width="15.90625" style="16" customWidth="1"/>
    <col min="275" max="275" width="20.36328125" style="16" customWidth="1"/>
    <col min="276" max="515" width="8.7265625" style="16"/>
    <col min="516" max="516" width="24.08984375" style="16" customWidth="1"/>
    <col min="517" max="517" width="12.453125" style="16" customWidth="1"/>
    <col min="518" max="518" width="15.7265625" style="16" customWidth="1"/>
    <col min="519" max="519" width="11.7265625" style="16" customWidth="1"/>
    <col min="520" max="520" width="12" style="16" customWidth="1"/>
    <col min="521" max="521" width="14" style="16" customWidth="1"/>
    <col min="522" max="522" width="11.7265625" style="16" customWidth="1"/>
    <col min="523" max="527" width="10" style="16" customWidth="1"/>
    <col min="528" max="528" width="14" style="16" customWidth="1"/>
    <col min="529" max="529" width="14.90625" style="16" customWidth="1"/>
    <col min="530" max="530" width="15.90625" style="16" customWidth="1"/>
    <col min="531" max="531" width="20.36328125" style="16" customWidth="1"/>
    <col min="532" max="771" width="8.7265625" style="16"/>
    <col min="772" max="772" width="24.08984375" style="16" customWidth="1"/>
    <col min="773" max="773" width="12.453125" style="16" customWidth="1"/>
    <col min="774" max="774" width="15.7265625" style="16" customWidth="1"/>
    <col min="775" max="775" width="11.7265625" style="16" customWidth="1"/>
    <col min="776" max="776" width="12" style="16" customWidth="1"/>
    <col min="777" max="777" width="14" style="16" customWidth="1"/>
    <col min="778" max="778" width="11.7265625" style="16" customWidth="1"/>
    <col min="779" max="783" width="10" style="16" customWidth="1"/>
    <col min="784" max="784" width="14" style="16" customWidth="1"/>
    <col min="785" max="785" width="14.90625" style="16" customWidth="1"/>
    <col min="786" max="786" width="15.90625" style="16" customWidth="1"/>
    <col min="787" max="787" width="20.36328125" style="16" customWidth="1"/>
    <col min="788" max="1027" width="8.7265625" style="16"/>
    <col min="1028" max="1028" width="24.08984375" style="16" customWidth="1"/>
    <col min="1029" max="1029" width="12.453125" style="16" customWidth="1"/>
    <col min="1030" max="1030" width="15.7265625" style="16" customWidth="1"/>
    <col min="1031" max="1031" width="11.7265625" style="16" customWidth="1"/>
    <col min="1032" max="1032" width="12" style="16" customWidth="1"/>
    <col min="1033" max="1033" width="14" style="16" customWidth="1"/>
    <col min="1034" max="1034" width="11.7265625" style="16" customWidth="1"/>
    <col min="1035" max="1039" width="10" style="16" customWidth="1"/>
    <col min="1040" max="1040" width="14" style="16" customWidth="1"/>
    <col min="1041" max="1041" width="14.90625" style="16" customWidth="1"/>
    <col min="1042" max="1042" width="15.90625" style="16" customWidth="1"/>
    <col min="1043" max="1043" width="20.36328125" style="16" customWidth="1"/>
    <col min="1044" max="1283" width="8.7265625" style="16"/>
    <col min="1284" max="1284" width="24.08984375" style="16" customWidth="1"/>
    <col min="1285" max="1285" width="12.453125" style="16" customWidth="1"/>
    <col min="1286" max="1286" width="15.7265625" style="16" customWidth="1"/>
    <col min="1287" max="1287" width="11.7265625" style="16" customWidth="1"/>
    <col min="1288" max="1288" width="12" style="16" customWidth="1"/>
    <col min="1289" max="1289" width="14" style="16" customWidth="1"/>
    <col min="1290" max="1290" width="11.7265625" style="16" customWidth="1"/>
    <col min="1291" max="1295" width="10" style="16" customWidth="1"/>
    <col min="1296" max="1296" width="14" style="16" customWidth="1"/>
    <col min="1297" max="1297" width="14.90625" style="16" customWidth="1"/>
    <col min="1298" max="1298" width="15.90625" style="16" customWidth="1"/>
    <col min="1299" max="1299" width="20.36328125" style="16" customWidth="1"/>
    <col min="1300" max="1539" width="8.7265625" style="16"/>
    <col min="1540" max="1540" width="24.08984375" style="16" customWidth="1"/>
    <col min="1541" max="1541" width="12.453125" style="16" customWidth="1"/>
    <col min="1542" max="1542" width="15.7265625" style="16" customWidth="1"/>
    <col min="1543" max="1543" width="11.7265625" style="16" customWidth="1"/>
    <col min="1544" max="1544" width="12" style="16" customWidth="1"/>
    <col min="1545" max="1545" width="14" style="16" customWidth="1"/>
    <col min="1546" max="1546" width="11.7265625" style="16" customWidth="1"/>
    <col min="1547" max="1551" width="10" style="16" customWidth="1"/>
    <col min="1552" max="1552" width="14" style="16" customWidth="1"/>
    <col min="1553" max="1553" width="14.90625" style="16" customWidth="1"/>
    <col min="1554" max="1554" width="15.90625" style="16" customWidth="1"/>
    <col min="1555" max="1555" width="20.36328125" style="16" customWidth="1"/>
    <col min="1556" max="1795" width="8.7265625" style="16"/>
    <col min="1796" max="1796" width="24.08984375" style="16" customWidth="1"/>
    <col min="1797" max="1797" width="12.453125" style="16" customWidth="1"/>
    <col min="1798" max="1798" width="15.7265625" style="16" customWidth="1"/>
    <col min="1799" max="1799" width="11.7265625" style="16" customWidth="1"/>
    <col min="1800" max="1800" width="12" style="16" customWidth="1"/>
    <col min="1801" max="1801" width="14" style="16" customWidth="1"/>
    <col min="1802" max="1802" width="11.7265625" style="16" customWidth="1"/>
    <col min="1803" max="1807" width="10" style="16" customWidth="1"/>
    <col min="1808" max="1808" width="14" style="16" customWidth="1"/>
    <col min="1809" max="1809" width="14.90625" style="16" customWidth="1"/>
    <col min="1810" max="1810" width="15.90625" style="16" customWidth="1"/>
    <col min="1811" max="1811" width="20.36328125" style="16" customWidth="1"/>
    <col min="1812" max="2051" width="8.7265625" style="16"/>
    <col min="2052" max="2052" width="24.08984375" style="16" customWidth="1"/>
    <col min="2053" max="2053" width="12.453125" style="16" customWidth="1"/>
    <col min="2054" max="2054" width="15.7265625" style="16" customWidth="1"/>
    <col min="2055" max="2055" width="11.7265625" style="16" customWidth="1"/>
    <col min="2056" max="2056" width="12" style="16" customWidth="1"/>
    <col min="2057" max="2057" width="14" style="16" customWidth="1"/>
    <col min="2058" max="2058" width="11.7265625" style="16" customWidth="1"/>
    <col min="2059" max="2063" width="10" style="16" customWidth="1"/>
    <col min="2064" max="2064" width="14" style="16" customWidth="1"/>
    <col min="2065" max="2065" width="14.90625" style="16" customWidth="1"/>
    <col min="2066" max="2066" width="15.90625" style="16" customWidth="1"/>
    <col min="2067" max="2067" width="20.36328125" style="16" customWidth="1"/>
    <col min="2068" max="2307" width="8.7265625" style="16"/>
    <col min="2308" max="2308" width="24.08984375" style="16" customWidth="1"/>
    <col min="2309" max="2309" width="12.453125" style="16" customWidth="1"/>
    <col min="2310" max="2310" width="15.7265625" style="16" customWidth="1"/>
    <col min="2311" max="2311" width="11.7265625" style="16" customWidth="1"/>
    <col min="2312" max="2312" width="12" style="16" customWidth="1"/>
    <col min="2313" max="2313" width="14" style="16" customWidth="1"/>
    <col min="2314" max="2314" width="11.7265625" style="16" customWidth="1"/>
    <col min="2315" max="2319" width="10" style="16" customWidth="1"/>
    <col min="2320" max="2320" width="14" style="16" customWidth="1"/>
    <col min="2321" max="2321" width="14.90625" style="16" customWidth="1"/>
    <col min="2322" max="2322" width="15.90625" style="16" customWidth="1"/>
    <col min="2323" max="2323" width="20.36328125" style="16" customWidth="1"/>
    <col min="2324" max="2563" width="8.7265625" style="16"/>
    <col min="2564" max="2564" width="24.08984375" style="16" customWidth="1"/>
    <col min="2565" max="2565" width="12.453125" style="16" customWidth="1"/>
    <col min="2566" max="2566" width="15.7265625" style="16" customWidth="1"/>
    <col min="2567" max="2567" width="11.7265625" style="16" customWidth="1"/>
    <col min="2568" max="2568" width="12" style="16" customWidth="1"/>
    <col min="2569" max="2569" width="14" style="16" customWidth="1"/>
    <col min="2570" max="2570" width="11.7265625" style="16" customWidth="1"/>
    <col min="2571" max="2575" width="10" style="16" customWidth="1"/>
    <col min="2576" max="2576" width="14" style="16" customWidth="1"/>
    <col min="2577" max="2577" width="14.90625" style="16" customWidth="1"/>
    <col min="2578" max="2578" width="15.90625" style="16" customWidth="1"/>
    <col min="2579" max="2579" width="20.36328125" style="16" customWidth="1"/>
    <col min="2580" max="2819" width="8.7265625" style="16"/>
    <col min="2820" max="2820" width="24.08984375" style="16" customWidth="1"/>
    <col min="2821" max="2821" width="12.453125" style="16" customWidth="1"/>
    <col min="2822" max="2822" width="15.7265625" style="16" customWidth="1"/>
    <col min="2823" max="2823" width="11.7265625" style="16" customWidth="1"/>
    <col min="2824" max="2824" width="12" style="16" customWidth="1"/>
    <col min="2825" max="2825" width="14" style="16" customWidth="1"/>
    <col min="2826" max="2826" width="11.7265625" style="16" customWidth="1"/>
    <col min="2827" max="2831" width="10" style="16" customWidth="1"/>
    <col min="2832" max="2832" width="14" style="16" customWidth="1"/>
    <col min="2833" max="2833" width="14.90625" style="16" customWidth="1"/>
    <col min="2834" max="2834" width="15.90625" style="16" customWidth="1"/>
    <col min="2835" max="2835" width="20.36328125" style="16" customWidth="1"/>
    <col min="2836" max="3075" width="8.7265625" style="16"/>
    <col min="3076" max="3076" width="24.08984375" style="16" customWidth="1"/>
    <col min="3077" max="3077" width="12.453125" style="16" customWidth="1"/>
    <col min="3078" max="3078" width="15.7265625" style="16" customWidth="1"/>
    <col min="3079" max="3079" width="11.7265625" style="16" customWidth="1"/>
    <col min="3080" max="3080" width="12" style="16" customWidth="1"/>
    <col min="3081" max="3081" width="14" style="16" customWidth="1"/>
    <col min="3082" max="3082" width="11.7265625" style="16" customWidth="1"/>
    <col min="3083" max="3087" width="10" style="16" customWidth="1"/>
    <col min="3088" max="3088" width="14" style="16" customWidth="1"/>
    <col min="3089" max="3089" width="14.90625" style="16" customWidth="1"/>
    <col min="3090" max="3090" width="15.90625" style="16" customWidth="1"/>
    <col min="3091" max="3091" width="20.36328125" style="16" customWidth="1"/>
    <col min="3092" max="3331" width="8.7265625" style="16"/>
    <col min="3332" max="3332" width="24.08984375" style="16" customWidth="1"/>
    <col min="3333" max="3333" width="12.453125" style="16" customWidth="1"/>
    <col min="3334" max="3334" width="15.7265625" style="16" customWidth="1"/>
    <col min="3335" max="3335" width="11.7265625" style="16" customWidth="1"/>
    <col min="3336" max="3336" width="12" style="16" customWidth="1"/>
    <col min="3337" max="3337" width="14" style="16" customWidth="1"/>
    <col min="3338" max="3338" width="11.7265625" style="16" customWidth="1"/>
    <col min="3339" max="3343" width="10" style="16" customWidth="1"/>
    <col min="3344" max="3344" width="14" style="16" customWidth="1"/>
    <col min="3345" max="3345" width="14.90625" style="16" customWidth="1"/>
    <col min="3346" max="3346" width="15.90625" style="16" customWidth="1"/>
    <col min="3347" max="3347" width="20.36328125" style="16" customWidth="1"/>
    <col min="3348" max="3587" width="8.7265625" style="16"/>
    <col min="3588" max="3588" width="24.08984375" style="16" customWidth="1"/>
    <col min="3589" max="3589" width="12.453125" style="16" customWidth="1"/>
    <col min="3590" max="3590" width="15.7265625" style="16" customWidth="1"/>
    <col min="3591" max="3591" width="11.7265625" style="16" customWidth="1"/>
    <col min="3592" max="3592" width="12" style="16" customWidth="1"/>
    <col min="3593" max="3593" width="14" style="16" customWidth="1"/>
    <col min="3594" max="3594" width="11.7265625" style="16" customWidth="1"/>
    <col min="3595" max="3599" width="10" style="16" customWidth="1"/>
    <col min="3600" max="3600" width="14" style="16" customWidth="1"/>
    <col min="3601" max="3601" width="14.90625" style="16" customWidth="1"/>
    <col min="3602" max="3602" width="15.90625" style="16" customWidth="1"/>
    <col min="3603" max="3603" width="20.36328125" style="16" customWidth="1"/>
    <col min="3604" max="3843" width="8.7265625" style="16"/>
    <col min="3844" max="3844" width="24.08984375" style="16" customWidth="1"/>
    <col min="3845" max="3845" width="12.453125" style="16" customWidth="1"/>
    <col min="3846" max="3846" width="15.7265625" style="16" customWidth="1"/>
    <col min="3847" max="3847" width="11.7265625" style="16" customWidth="1"/>
    <col min="3848" max="3848" width="12" style="16" customWidth="1"/>
    <col min="3849" max="3849" width="14" style="16" customWidth="1"/>
    <col min="3850" max="3850" width="11.7265625" style="16" customWidth="1"/>
    <col min="3851" max="3855" width="10" style="16" customWidth="1"/>
    <col min="3856" max="3856" width="14" style="16" customWidth="1"/>
    <col min="3857" max="3857" width="14.90625" style="16" customWidth="1"/>
    <col min="3858" max="3858" width="15.90625" style="16" customWidth="1"/>
    <col min="3859" max="3859" width="20.36328125" style="16" customWidth="1"/>
    <col min="3860" max="4099" width="8.7265625" style="16"/>
    <col min="4100" max="4100" width="24.08984375" style="16" customWidth="1"/>
    <col min="4101" max="4101" width="12.453125" style="16" customWidth="1"/>
    <col min="4102" max="4102" width="15.7265625" style="16" customWidth="1"/>
    <col min="4103" max="4103" width="11.7265625" style="16" customWidth="1"/>
    <col min="4104" max="4104" width="12" style="16" customWidth="1"/>
    <col min="4105" max="4105" width="14" style="16" customWidth="1"/>
    <col min="4106" max="4106" width="11.7265625" style="16" customWidth="1"/>
    <col min="4107" max="4111" width="10" style="16" customWidth="1"/>
    <col min="4112" max="4112" width="14" style="16" customWidth="1"/>
    <col min="4113" max="4113" width="14.90625" style="16" customWidth="1"/>
    <col min="4114" max="4114" width="15.90625" style="16" customWidth="1"/>
    <col min="4115" max="4115" width="20.36328125" style="16" customWidth="1"/>
    <col min="4116" max="4355" width="8.7265625" style="16"/>
    <col min="4356" max="4356" width="24.08984375" style="16" customWidth="1"/>
    <col min="4357" max="4357" width="12.453125" style="16" customWidth="1"/>
    <col min="4358" max="4358" width="15.7265625" style="16" customWidth="1"/>
    <col min="4359" max="4359" width="11.7265625" style="16" customWidth="1"/>
    <col min="4360" max="4360" width="12" style="16" customWidth="1"/>
    <col min="4361" max="4361" width="14" style="16" customWidth="1"/>
    <col min="4362" max="4362" width="11.7265625" style="16" customWidth="1"/>
    <col min="4363" max="4367" width="10" style="16" customWidth="1"/>
    <col min="4368" max="4368" width="14" style="16" customWidth="1"/>
    <col min="4369" max="4369" width="14.90625" style="16" customWidth="1"/>
    <col min="4370" max="4370" width="15.90625" style="16" customWidth="1"/>
    <col min="4371" max="4371" width="20.36328125" style="16" customWidth="1"/>
    <col min="4372" max="4611" width="8.7265625" style="16"/>
    <col min="4612" max="4612" width="24.08984375" style="16" customWidth="1"/>
    <col min="4613" max="4613" width="12.453125" style="16" customWidth="1"/>
    <col min="4614" max="4614" width="15.7265625" style="16" customWidth="1"/>
    <col min="4615" max="4615" width="11.7265625" style="16" customWidth="1"/>
    <col min="4616" max="4616" width="12" style="16" customWidth="1"/>
    <col min="4617" max="4617" width="14" style="16" customWidth="1"/>
    <col min="4618" max="4618" width="11.7265625" style="16" customWidth="1"/>
    <col min="4619" max="4623" width="10" style="16" customWidth="1"/>
    <col min="4624" max="4624" width="14" style="16" customWidth="1"/>
    <col min="4625" max="4625" width="14.90625" style="16" customWidth="1"/>
    <col min="4626" max="4626" width="15.90625" style="16" customWidth="1"/>
    <col min="4627" max="4627" width="20.36328125" style="16" customWidth="1"/>
    <col min="4628" max="4867" width="8.7265625" style="16"/>
    <col min="4868" max="4868" width="24.08984375" style="16" customWidth="1"/>
    <col min="4869" max="4869" width="12.453125" style="16" customWidth="1"/>
    <col min="4870" max="4870" width="15.7265625" style="16" customWidth="1"/>
    <col min="4871" max="4871" width="11.7265625" style="16" customWidth="1"/>
    <col min="4872" max="4872" width="12" style="16" customWidth="1"/>
    <col min="4873" max="4873" width="14" style="16" customWidth="1"/>
    <col min="4874" max="4874" width="11.7265625" style="16" customWidth="1"/>
    <col min="4875" max="4879" width="10" style="16" customWidth="1"/>
    <col min="4880" max="4880" width="14" style="16" customWidth="1"/>
    <col min="4881" max="4881" width="14.90625" style="16" customWidth="1"/>
    <col min="4882" max="4882" width="15.90625" style="16" customWidth="1"/>
    <col min="4883" max="4883" width="20.36328125" style="16" customWidth="1"/>
    <col min="4884" max="5123" width="8.7265625" style="16"/>
    <col min="5124" max="5124" width="24.08984375" style="16" customWidth="1"/>
    <col min="5125" max="5125" width="12.453125" style="16" customWidth="1"/>
    <col min="5126" max="5126" width="15.7265625" style="16" customWidth="1"/>
    <col min="5127" max="5127" width="11.7265625" style="16" customWidth="1"/>
    <col min="5128" max="5128" width="12" style="16" customWidth="1"/>
    <col min="5129" max="5129" width="14" style="16" customWidth="1"/>
    <col min="5130" max="5130" width="11.7265625" style="16" customWidth="1"/>
    <col min="5131" max="5135" width="10" style="16" customWidth="1"/>
    <col min="5136" max="5136" width="14" style="16" customWidth="1"/>
    <col min="5137" max="5137" width="14.90625" style="16" customWidth="1"/>
    <col min="5138" max="5138" width="15.90625" style="16" customWidth="1"/>
    <col min="5139" max="5139" width="20.36328125" style="16" customWidth="1"/>
    <col min="5140" max="5379" width="8.7265625" style="16"/>
    <col min="5380" max="5380" width="24.08984375" style="16" customWidth="1"/>
    <col min="5381" max="5381" width="12.453125" style="16" customWidth="1"/>
    <col min="5382" max="5382" width="15.7265625" style="16" customWidth="1"/>
    <col min="5383" max="5383" width="11.7265625" style="16" customWidth="1"/>
    <col min="5384" max="5384" width="12" style="16" customWidth="1"/>
    <col min="5385" max="5385" width="14" style="16" customWidth="1"/>
    <col min="5386" max="5386" width="11.7265625" style="16" customWidth="1"/>
    <col min="5387" max="5391" width="10" style="16" customWidth="1"/>
    <col min="5392" max="5392" width="14" style="16" customWidth="1"/>
    <col min="5393" max="5393" width="14.90625" style="16" customWidth="1"/>
    <col min="5394" max="5394" width="15.90625" style="16" customWidth="1"/>
    <col min="5395" max="5395" width="20.36328125" style="16" customWidth="1"/>
    <col min="5396" max="5635" width="8.7265625" style="16"/>
    <col min="5636" max="5636" width="24.08984375" style="16" customWidth="1"/>
    <col min="5637" max="5637" width="12.453125" style="16" customWidth="1"/>
    <col min="5638" max="5638" width="15.7265625" style="16" customWidth="1"/>
    <col min="5639" max="5639" width="11.7265625" style="16" customWidth="1"/>
    <col min="5640" max="5640" width="12" style="16" customWidth="1"/>
    <col min="5641" max="5641" width="14" style="16" customWidth="1"/>
    <col min="5642" max="5642" width="11.7265625" style="16" customWidth="1"/>
    <col min="5643" max="5647" width="10" style="16" customWidth="1"/>
    <col min="5648" max="5648" width="14" style="16" customWidth="1"/>
    <col min="5649" max="5649" width="14.90625" style="16" customWidth="1"/>
    <col min="5650" max="5650" width="15.90625" style="16" customWidth="1"/>
    <col min="5651" max="5651" width="20.36328125" style="16" customWidth="1"/>
    <col min="5652" max="5891" width="8.7265625" style="16"/>
    <col min="5892" max="5892" width="24.08984375" style="16" customWidth="1"/>
    <col min="5893" max="5893" width="12.453125" style="16" customWidth="1"/>
    <col min="5894" max="5894" width="15.7265625" style="16" customWidth="1"/>
    <col min="5895" max="5895" width="11.7265625" style="16" customWidth="1"/>
    <col min="5896" max="5896" width="12" style="16" customWidth="1"/>
    <col min="5897" max="5897" width="14" style="16" customWidth="1"/>
    <col min="5898" max="5898" width="11.7265625" style="16" customWidth="1"/>
    <col min="5899" max="5903" width="10" style="16" customWidth="1"/>
    <col min="5904" max="5904" width="14" style="16" customWidth="1"/>
    <col min="5905" max="5905" width="14.90625" style="16" customWidth="1"/>
    <col min="5906" max="5906" width="15.90625" style="16" customWidth="1"/>
    <col min="5907" max="5907" width="20.36328125" style="16" customWidth="1"/>
    <col min="5908" max="6147" width="8.7265625" style="16"/>
    <col min="6148" max="6148" width="24.08984375" style="16" customWidth="1"/>
    <col min="6149" max="6149" width="12.453125" style="16" customWidth="1"/>
    <col min="6150" max="6150" width="15.7265625" style="16" customWidth="1"/>
    <col min="6151" max="6151" width="11.7265625" style="16" customWidth="1"/>
    <col min="6152" max="6152" width="12" style="16" customWidth="1"/>
    <col min="6153" max="6153" width="14" style="16" customWidth="1"/>
    <col min="6154" max="6154" width="11.7265625" style="16" customWidth="1"/>
    <col min="6155" max="6159" width="10" style="16" customWidth="1"/>
    <col min="6160" max="6160" width="14" style="16" customWidth="1"/>
    <col min="6161" max="6161" width="14.90625" style="16" customWidth="1"/>
    <col min="6162" max="6162" width="15.90625" style="16" customWidth="1"/>
    <col min="6163" max="6163" width="20.36328125" style="16" customWidth="1"/>
    <col min="6164" max="6403" width="8.7265625" style="16"/>
    <col min="6404" max="6404" width="24.08984375" style="16" customWidth="1"/>
    <col min="6405" max="6405" width="12.453125" style="16" customWidth="1"/>
    <col min="6406" max="6406" width="15.7265625" style="16" customWidth="1"/>
    <col min="6407" max="6407" width="11.7265625" style="16" customWidth="1"/>
    <col min="6408" max="6408" width="12" style="16" customWidth="1"/>
    <col min="6409" max="6409" width="14" style="16" customWidth="1"/>
    <col min="6410" max="6410" width="11.7265625" style="16" customWidth="1"/>
    <col min="6411" max="6415" width="10" style="16" customWidth="1"/>
    <col min="6416" max="6416" width="14" style="16" customWidth="1"/>
    <col min="6417" max="6417" width="14.90625" style="16" customWidth="1"/>
    <col min="6418" max="6418" width="15.90625" style="16" customWidth="1"/>
    <col min="6419" max="6419" width="20.36328125" style="16" customWidth="1"/>
    <col min="6420" max="6659" width="8.7265625" style="16"/>
    <col min="6660" max="6660" width="24.08984375" style="16" customWidth="1"/>
    <col min="6661" max="6661" width="12.453125" style="16" customWidth="1"/>
    <col min="6662" max="6662" width="15.7265625" style="16" customWidth="1"/>
    <col min="6663" max="6663" width="11.7265625" style="16" customWidth="1"/>
    <col min="6664" max="6664" width="12" style="16" customWidth="1"/>
    <col min="6665" max="6665" width="14" style="16" customWidth="1"/>
    <col min="6666" max="6666" width="11.7265625" style="16" customWidth="1"/>
    <col min="6667" max="6671" width="10" style="16" customWidth="1"/>
    <col min="6672" max="6672" width="14" style="16" customWidth="1"/>
    <col min="6673" max="6673" width="14.90625" style="16" customWidth="1"/>
    <col min="6674" max="6674" width="15.90625" style="16" customWidth="1"/>
    <col min="6675" max="6675" width="20.36328125" style="16" customWidth="1"/>
    <col min="6676" max="6915" width="8.7265625" style="16"/>
    <col min="6916" max="6916" width="24.08984375" style="16" customWidth="1"/>
    <col min="6917" max="6917" width="12.453125" style="16" customWidth="1"/>
    <col min="6918" max="6918" width="15.7265625" style="16" customWidth="1"/>
    <col min="6919" max="6919" width="11.7265625" style="16" customWidth="1"/>
    <col min="6920" max="6920" width="12" style="16" customWidth="1"/>
    <col min="6921" max="6921" width="14" style="16" customWidth="1"/>
    <col min="6922" max="6922" width="11.7265625" style="16" customWidth="1"/>
    <col min="6923" max="6927" width="10" style="16" customWidth="1"/>
    <col min="6928" max="6928" width="14" style="16" customWidth="1"/>
    <col min="6929" max="6929" width="14.90625" style="16" customWidth="1"/>
    <col min="6930" max="6930" width="15.90625" style="16" customWidth="1"/>
    <col min="6931" max="6931" width="20.36328125" style="16" customWidth="1"/>
    <col min="6932" max="7171" width="8.7265625" style="16"/>
    <col min="7172" max="7172" width="24.08984375" style="16" customWidth="1"/>
    <col min="7173" max="7173" width="12.453125" style="16" customWidth="1"/>
    <col min="7174" max="7174" width="15.7265625" style="16" customWidth="1"/>
    <col min="7175" max="7175" width="11.7265625" style="16" customWidth="1"/>
    <col min="7176" max="7176" width="12" style="16" customWidth="1"/>
    <col min="7177" max="7177" width="14" style="16" customWidth="1"/>
    <col min="7178" max="7178" width="11.7265625" style="16" customWidth="1"/>
    <col min="7179" max="7183" width="10" style="16" customWidth="1"/>
    <col min="7184" max="7184" width="14" style="16" customWidth="1"/>
    <col min="7185" max="7185" width="14.90625" style="16" customWidth="1"/>
    <col min="7186" max="7186" width="15.90625" style="16" customWidth="1"/>
    <col min="7187" max="7187" width="20.36328125" style="16" customWidth="1"/>
    <col min="7188" max="7427" width="8.7265625" style="16"/>
    <col min="7428" max="7428" width="24.08984375" style="16" customWidth="1"/>
    <col min="7429" max="7429" width="12.453125" style="16" customWidth="1"/>
    <col min="7430" max="7430" width="15.7265625" style="16" customWidth="1"/>
    <col min="7431" max="7431" width="11.7265625" style="16" customWidth="1"/>
    <col min="7432" max="7432" width="12" style="16" customWidth="1"/>
    <col min="7433" max="7433" width="14" style="16" customWidth="1"/>
    <col min="7434" max="7434" width="11.7265625" style="16" customWidth="1"/>
    <col min="7435" max="7439" width="10" style="16" customWidth="1"/>
    <col min="7440" max="7440" width="14" style="16" customWidth="1"/>
    <col min="7441" max="7441" width="14.90625" style="16" customWidth="1"/>
    <col min="7442" max="7442" width="15.90625" style="16" customWidth="1"/>
    <col min="7443" max="7443" width="20.36328125" style="16" customWidth="1"/>
    <col min="7444" max="7683" width="8.7265625" style="16"/>
    <col min="7684" max="7684" width="24.08984375" style="16" customWidth="1"/>
    <col min="7685" max="7685" width="12.453125" style="16" customWidth="1"/>
    <col min="7686" max="7686" width="15.7265625" style="16" customWidth="1"/>
    <col min="7687" max="7687" width="11.7265625" style="16" customWidth="1"/>
    <col min="7688" max="7688" width="12" style="16" customWidth="1"/>
    <col min="7689" max="7689" width="14" style="16" customWidth="1"/>
    <col min="7690" max="7690" width="11.7265625" style="16" customWidth="1"/>
    <col min="7691" max="7695" width="10" style="16" customWidth="1"/>
    <col min="7696" max="7696" width="14" style="16" customWidth="1"/>
    <col min="7697" max="7697" width="14.90625" style="16" customWidth="1"/>
    <col min="7698" max="7698" width="15.90625" style="16" customWidth="1"/>
    <col min="7699" max="7699" width="20.36328125" style="16" customWidth="1"/>
    <col min="7700" max="7939" width="8.7265625" style="16"/>
    <col min="7940" max="7940" width="24.08984375" style="16" customWidth="1"/>
    <col min="7941" max="7941" width="12.453125" style="16" customWidth="1"/>
    <col min="7942" max="7942" width="15.7265625" style="16" customWidth="1"/>
    <col min="7943" max="7943" width="11.7265625" style="16" customWidth="1"/>
    <col min="7944" max="7944" width="12" style="16" customWidth="1"/>
    <col min="7945" max="7945" width="14" style="16" customWidth="1"/>
    <col min="7946" max="7946" width="11.7265625" style="16" customWidth="1"/>
    <col min="7947" max="7951" width="10" style="16" customWidth="1"/>
    <col min="7952" max="7952" width="14" style="16" customWidth="1"/>
    <col min="7953" max="7953" width="14.90625" style="16" customWidth="1"/>
    <col min="7954" max="7954" width="15.90625" style="16" customWidth="1"/>
    <col min="7955" max="7955" width="20.36328125" style="16" customWidth="1"/>
    <col min="7956" max="8195" width="8.7265625" style="16"/>
    <col min="8196" max="8196" width="24.08984375" style="16" customWidth="1"/>
    <col min="8197" max="8197" width="12.453125" style="16" customWidth="1"/>
    <col min="8198" max="8198" width="15.7265625" style="16" customWidth="1"/>
    <col min="8199" max="8199" width="11.7265625" style="16" customWidth="1"/>
    <col min="8200" max="8200" width="12" style="16" customWidth="1"/>
    <col min="8201" max="8201" width="14" style="16" customWidth="1"/>
    <col min="8202" max="8202" width="11.7265625" style="16" customWidth="1"/>
    <col min="8203" max="8207" width="10" style="16" customWidth="1"/>
    <col min="8208" max="8208" width="14" style="16" customWidth="1"/>
    <col min="8209" max="8209" width="14.90625" style="16" customWidth="1"/>
    <col min="8210" max="8210" width="15.90625" style="16" customWidth="1"/>
    <col min="8211" max="8211" width="20.36328125" style="16" customWidth="1"/>
    <col min="8212" max="8451" width="8.7265625" style="16"/>
    <col min="8452" max="8452" width="24.08984375" style="16" customWidth="1"/>
    <col min="8453" max="8453" width="12.453125" style="16" customWidth="1"/>
    <col min="8454" max="8454" width="15.7265625" style="16" customWidth="1"/>
    <col min="8455" max="8455" width="11.7265625" style="16" customWidth="1"/>
    <col min="8456" max="8456" width="12" style="16" customWidth="1"/>
    <col min="8457" max="8457" width="14" style="16" customWidth="1"/>
    <col min="8458" max="8458" width="11.7265625" style="16" customWidth="1"/>
    <col min="8459" max="8463" width="10" style="16" customWidth="1"/>
    <col min="8464" max="8464" width="14" style="16" customWidth="1"/>
    <col min="8465" max="8465" width="14.90625" style="16" customWidth="1"/>
    <col min="8466" max="8466" width="15.90625" style="16" customWidth="1"/>
    <col min="8467" max="8467" width="20.36328125" style="16" customWidth="1"/>
    <col min="8468" max="8707" width="8.7265625" style="16"/>
    <col min="8708" max="8708" width="24.08984375" style="16" customWidth="1"/>
    <col min="8709" max="8709" width="12.453125" style="16" customWidth="1"/>
    <col min="8710" max="8710" width="15.7265625" style="16" customWidth="1"/>
    <col min="8711" max="8711" width="11.7265625" style="16" customWidth="1"/>
    <col min="8712" max="8712" width="12" style="16" customWidth="1"/>
    <col min="8713" max="8713" width="14" style="16" customWidth="1"/>
    <col min="8714" max="8714" width="11.7265625" style="16" customWidth="1"/>
    <col min="8715" max="8719" width="10" style="16" customWidth="1"/>
    <col min="8720" max="8720" width="14" style="16" customWidth="1"/>
    <col min="8721" max="8721" width="14.90625" style="16" customWidth="1"/>
    <col min="8722" max="8722" width="15.90625" style="16" customWidth="1"/>
    <col min="8723" max="8723" width="20.36328125" style="16" customWidth="1"/>
    <col min="8724" max="8963" width="8.7265625" style="16"/>
    <col min="8964" max="8964" width="24.08984375" style="16" customWidth="1"/>
    <col min="8965" max="8965" width="12.453125" style="16" customWidth="1"/>
    <col min="8966" max="8966" width="15.7265625" style="16" customWidth="1"/>
    <col min="8967" max="8967" width="11.7265625" style="16" customWidth="1"/>
    <col min="8968" max="8968" width="12" style="16" customWidth="1"/>
    <col min="8969" max="8969" width="14" style="16" customWidth="1"/>
    <col min="8970" max="8970" width="11.7265625" style="16" customWidth="1"/>
    <col min="8971" max="8975" width="10" style="16" customWidth="1"/>
    <col min="8976" max="8976" width="14" style="16" customWidth="1"/>
    <col min="8977" max="8977" width="14.90625" style="16" customWidth="1"/>
    <col min="8978" max="8978" width="15.90625" style="16" customWidth="1"/>
    <col min="8979" max="8979" width="20.36328125" style="16" customWidth="1"/>
    <col min="8980" max="9219" width="8.7265625" style="16"/>
    <col min="9220" max="9220" width="24.08984375" style="16" customWidth="1"/>
    <col min="9221" max="9221" width="12.453125" style="16" customWidth="1"/>
    <col min="9222" max="9222" width="15.7265625" style="16" customWidth="1"/>
    <col min="9223" max="9223" width="11.7265625" style="16" customWidth="1"/>
    <col min="9224" max="9224" width="12" style="16" customWidth="1"/>
    <col min="9225" max="9225" width="14" style="16" customWidth="1"/>
    <col min="9226" max="9226" width="11.7265625" style="16" customWidth="1"/>
    <col min="9227" max="9231" width="10" style="16" customWidth="1"/>
    <col min="9232" max="9232" width="14" style="16" customWidth="1"/>
    <col min="9233" max="9233" width="14.90625" style="16" customWidth="1"/>
    <col min="9234" max="9234" width="15.90625" style="16" customWidth="1"/>
    <col min="9235" max="9235" width="20.36328125" style="16" customWidth="1"/>
    <col min="9236" max="9475" width="8.7265625" style="16"/>
    <col min="9476" max="9476" width="24.08984375" style="16" customWidth="1"/>
    <col min="9477" max="9477" width="12.453125" style="16" customWidth="1"/>
    <col min="9478" max="9478" width="15.7265625" style="16" customWidth="1"/>
    <col min="9479" max="9479" width="11.7265625" style="16" customWidth="1"/>
    <col min="9480" max="9480" width="12" style="16" customWidth="1"/>
    <col min="9481" max="9481" width="14" style="16" customWidth="1"/>
    <col min="9482" max="9482" width="11.7265625" style="16" customWidth="1"/>
    <col min="9483" max="9487" width="10" style="16" customWidth="1"/>
    <col min="9488" max="9488" width="14" style="16" customWidth="1"/>
    <col min="9489" max="9489" width="14.90625" style="16" customWidth="1"/>
    <col min="9490" max="9490" width="15.90625" style="16" customWidth="1"/>
    <col min="9491" max="9491" width="20.36328125" style="16" customWidth="1"/>
    <col min="9492" max="9731" width="8.7265625" style="16"/>
    <col min="9732" max="9732" width="24.08984375" style="16" customWidth="1"/>
    <col min="9733" max="9733" width="12.453125" style="16" customWidth="1"/>
    <col min="9734" max="9734" width="15.7265625" style="16" customWidth="1"/>
    <col min="9735" max="9735" width="11.7265625" style="16" customWidth="1"/>
    <col min="9736" max="9736" width="12" style="16" customWidth="1"/>
    <col min="9737" max="9737" width="14" style="16" customWidth="1"/>
    <col min="9738" max="9738" width="11.7265625" style="16" customWidth="1"/>
    <col min="9739" max="9743" width="10" style="16" customWidth="1"/>
    <col min="9744" max="9744" width="14" style="16" customWidth="1"/>
    <col min="9745" max="9745" width="14.90625" style="16" customWidth="1"/>
    <col min="9746" max="9746" width="15.90625" style="16" customWidth="1"/>
    <col min="9747" max="9747" width="20.36328125" style="16" customWidth="1"/>
    <col min="9748" max="9987" width="8.7265625" style="16"/>
    <col min="9988" max="9988" width="24.08984375" style="16" customWidth="1"/>
    <col min="9989" max="9989" width="12.453125" style="16" customWidth="1"/>
    <col min="9990" max="9990" width="15.7265625" style="16" customWidth="1"/>
    <col min="9991" max="9991" width="11.7265625" style="16" customWidth="1"/>
    <col min="9992" max="9992" width="12" style="16" customWidth="1"/>
    <col min="9993" max="9993" width="14" style="16" customWidth="1"/>
    <col min="9994" max="9994" width="11.7265625" style="16" customWidth="1"/>
    <col min="9995" max="9999" width="10" style="16" customWidth="1"/>
    <col min="10000" max="10000" width="14" style="16" customWidth="1"/>
    <col min="10001" max="10001" width="14.90625" style="16" customWidth="1"/>
    <col min="10002" max="10002" width="15.90625" style="16" customWidth="1"/>
    <col min="10003" max="10003" width="20.36328125" style="16" customWidth="1"/>
    <col min="10004" max="10243" width="8.7265625" style="16"/>
    <col min="10244" max="10244" width="24.08984375" style="16" customWidth="1"/>
    <col min="10245" max="10245" width="12.453125" style="16" customWidth="1"/>
    <col min="10246" max="10246" width="15.7265625" style="16" customWidth="1"/>
    <col min="10247" max="10247" width="11.7265625" style="16" customWidth="1"/>
    <col min="10248" max="10248" width="12" style="16" customWidth="1"/>
    <col min="10249" max="10249" width="14" style="16" customWidth="1"/>
    <col min="10250" max="10250" width="11.7265625" style="16" customWidth="1"/>
    <col min="10251" max="10255" width="10" style="16" customWidth="1"/>
    <col min="10256" max="10256" width="14" style="16" customWidth="1"/>
    <col min="10257" max="10257" width="14.90625" style="16" customWidth="1"/>
    <col min="10258" max="10258" width="15.90625" style="16" customWidth="1"/>
    <col min="10259" max="10259" width="20.36328125" style="16" customWidth="1"/>
    <col min="10260" max="10499" width="8.7265625" style="16"/>
    <col min="10500" max="10500" width="24.08984375" style="16" customWidth="1"/>
    <col min="10501" max="10501" width="12.453125" style="16" customWidth="1"/>
    <col min="10502" max="10502" width="15.7265625" style="16" customWidth="1"/>
    <col min="10503" max="10503" width="11.7265625" style="16" customWidth="1"/>
    <col min="10504" max="10504" width="12" style="16" customWidth="1"/>
    <col min="10505" max="10505" width="14" style="16" customWidth="1"/>
    <col min="10506" max="10506" width="11.7265625" style="16" customWidth="1"/>
    <col min="10507" max="10511" width="10" style="16" customWidth="1"/>
    <col min="10512" max="10512" width="14" style="16" customWidth="1"/>
    <col min="10513" max="10513" width="14.90625" style="16" customWidth="1"/>
    <col min="10514" max="10514" width="15.90625" style="16" customWidth="1"/>
    <col min="10515" max="10515" width="20.36328125" style="16" customWidth="1"/>
    <col min="10516" max="10755" width="8.7265625" style="16"/>
    <col min="10756" max="10756" width="24.08984375" style="16" customWidth="1"/>
    <col min="10757" max="10757" width="12.453125" style="16" customWidth="1"/>
    <col min="10758" max="10758" width="15.7265625" style="16" customWidth="1"/>
    <col min="10759" max="10759" width="11.7265625" style="16" customWidth="1"/>
    <col min="10760" max="10760" width="12" style="16" customWidth="1"/>
    <col min="10761" max="10761" width="14" style="16" customWidth="1"/>
    <col min="10762" max="10762" width="11.7265625" style="16" customWidth="1"/>
    <col min="10763" max="10767" width="10" style="16" customWidth="1"/>
    <col min="10768" max="10768" width="14" style="16" customWidth="1"/>
    <col min="10769" max="10769" width="14.90625" style="16" customWidth="1"/>
    <col min="10770" max="10770" width="15.90625" style="16" customWidth="1"/>
    <col min="10771" max="10771" width="20.36328125" style="16" customWidth="1"/>
    <col min="10772" max="11011" width="8.7265625" style="16"/>
    <col min="11012" max="11012" width="24.08984375" style="16" customWidth="1"/>
    <col min="11013" max="11013" width="12.453125" style="16" customWidth="1"/>
    <col min="11014" max="11014" width="15.7265625" style="16" customWidth="1"/>
    <col min="11015" max="11015" width="11.7265625" style="16" customWidth="1"/>
    <col min="11016" max="11016" width="12" style="16" customWidth="1"/>
    <col min="11017" max="11017" width="14" style="16" customWidth="1"/>
    <col min="11018" max="11018" width="11.7265625" style="16" customWidth="1"/>
    <col min="11019" max="11023" width="10" style="16" customWidth="1"/>
    <col min="11024" max="11024" width="14" style="16" customWidth="1"/>
    <col min="11025" max="11025" width="14.90625" style="16" customWidth="1"/>
    <col min="11026" max="11026" width="15.90625" style="16" customWidth="1"/>
    <col min="11027" max="11027" width="20.36328125" style="16" customWidth="1"/>
    <col min="11028" max="11267" width="8.7265625" style="16"/>
    <col min="11268" max="11268" width="24.08984375" style="16" customWidth="1"/>
    <col min="11269" max="11269" width="12.453125" style="16" customWidth="1"/>
    <col min="11270" max="11270" width="15.7265625" style="16" customWidth="1"/>
    <col min="11271" max="11271" width="11.7265625" style="16" customWidth="1"/>
    <col min="11272" max="11272" width="12" style="16" customWidth="1"/>
    <col min="11273" max="11273" width="14" style="16" customWidth="1"/>
    <col min="11274" max="11274" width="11.7265625" style="16" customWidth="1"/>
    <col min="11275" max="11279" width="10" style="16" customWidth="1"/>
    <col min="11280" max="11280" width="14" style="16" customWidth="1"/>
    <col min="11281" max="11281" width="14.90625" style="16" customWidth="1"/>
    <col min="11282" max="11282" width="15.90625" style="16" customWidth="1"/>
    <col min="11283" max="11283" width="20.36328125" style="16" customWidth="1"/>
    <col min="11284" max="11523" width="8.7265625" style="16"/>
    <col min="11524" max="11524" width="24.08984375" style="16" customWidth="1"/>
    <col min="11525" max="11525" width="12.453125" style="16" customWidth="1"/>
    <col min="11526" max="11526" width="15.7265625" style="16" customWidth="1"/>
    <col min="11527" max="11527" width="11.7265625" style="16" customWidth="1"/>
    <col min="11528" max="11528" width="12" style="16" customWidth="1"/>
    <col min="11529" max="11529" width="14" style="16" customWidth="1"/>
    <col min="11530" max="11530" width="11.7265625" style="16" customWidth="1"/>
    <col min="11531" max="11535" width="10" style="16" customWidth="1"/>
    <col min="11536" max="11536" width="14" style="16" customWidth="1"/>
    <col min="11537" max="11537" width="14.90625" style="16" customWidth="1"/>
    <col min="11538" max="11538" width="15.90625" style="16" customWidth="1"/>
    <col min="11539" max="11539" width="20.36328125" style="16" customWidth="1"/>
    <col min="11540" max="11779" width="8.7265625" style="16"/>
    <col min="11780" max="11780" width="24.08984375" style="16" customWidth="1"/>
    <col min="11781" max="11781" width="12.453125" style="16" customWidth="1"/>
    <col min="11782" max="11782" width="15.7265625" style="16" customWidth="1"/>
    <col min="11783" max="11783" width="11.7265625" style="16" customWidth="1"/>
    <col min="11784" max="11784" width="12" style="16" customWidth="1"/>
    <col min="11785" max="11785" width="14" style="16" customWidth="1"/>
    <col min="11786" max="11786" width="11.7265625" style="16" customWidth="1"/>
    <col min="11787" max="11791" width="10" style="16" customWidth="1"/>
    <col min="11792" max="11792" width="14" style="16" customWidth="1"/>
    <col min="11793" max="11793" width="14.90625" style="16" customWidth="1"/>
    <col min="11794" max="11794" width="15.90625" style="16" customWidth="1"/>
    <col min="11795" max="11795" width="20.36328125" style="16" customWidth="1"/>
    <col min="11796" max="12035" width="8.7265625" style="16"/>
    <col min="12036" max="12036" width="24.08984375" style="16" customWidth="1"/>
    <col min="12037" max="12037" width="12.453125" style="16" customWidth="1"/>
    <col min="12038" max="12038" width="15.7265625" style="16" customWidth="1"/>
    <col min="12039" max="12039" width="11.7265625" style="16" customWidth="1"/>
    <col min="12040" max="12040" width="12" style="16" customWidth="1"/>
    <col min="12041" max="12041" width="14" style="16" customWidth="1"/>
    <col min="12042" max="12042" width="11.7265625" style="16" customWidth="1"/>
    <col min="12043" max="12047" width="10" style="16" customWidth="1"/>
    <col min="12048" max="12048" width="14" style="16" customWidth="1"/>
    <col min="12049" max="12049" width="14.90625" style="16" customWidth="1"/>
    <col min="12050" max="12050" width="15.90625" style="16" customWidth="1"/>
    <col min="12051" max="12051" width="20.36328125" style="16" customWidth="1"/>
    <col min="12052" max="12291" width="8.7265625" style="16"/>
    <col min="12292" max="12292" width="24.08984375" style="16" customWidth="1"/>
    <col min="12293" max="12293" width="12.453125" style="16" customWidth="1"/>
    <col min="12294" max="12294" width="15.7265625" style="16" customWidth="1"/>
    <col min="12295" max="12295" width="11.7265625" style="16" customWidth="1"/>
    <col min="12296" max="12296" width="12" style="16" customWidth="1"/>
    <col min="12297" max="12297" width="14" style="16" customWidth="1"/>
    <col min="12298" max="12298" width="11.7265625" style="16" customWidth="1"/>
    <col min="12299" max="12303" width="10" style="16" customWidth="1"/>
    <col min="12304" max="12304" width="14" style="16" customWidth="1"/>
    <col min="12305" max="12305" width="14.90625" style="16" customWidth="1"/>
    <col min="12306" max="12306" width="15.90625" style="16" customWidth="1"/>
    <col min="12307" max="12307" width="20.36328125" style="16" customWidth="1"/>
    <col min="12308" max="12547" width="8.7265625" style="16"/>
    <col min="12548" max="12548" width="24.08984375" style="16" customWidth="1"/>
    <col min="12549" max="12549" width="12.453125" style="16" customWidth="1"/>
    <col min="12550" max="12550" width="15.7265625" style="16" customWidth="1"/>
    <col min="12551" max="12551" width="11.7265625" style="16" customWidth="1"/>
    <col min="12552" max="12552" width="12" style="16" customWidth="1"/>
    <col min="12553" max="12553" width="14" style="16" customWidth="1"/>
    <col min="12554" max="12554" width="11.7265625" style="16" customWidth="1"/>
    <col min="12555" max="12559" width="10" style="16" customWidth="1"/>
    <col min="12560" max="12560" width="14" style="16" customWidth="1"/>
    <col min="12561" max="12561" width="14.90625" style="16" customWidth="1"/>
    <col min="12562" max="12562" width="15.90625" style="16" customWidth="1"/>
    <col min="12563" max="12563" width="20.36328125" style="16" customWidth="1"/>
    <col min="12564" max="12803" width="8.7265625" style="16"/>
    <col min="12804" max="12804" width="24.08984375" style="16" customWidth="1"/>
    <col min="12805" max="12805" width="12.453125" style="16" customWidth="1"/>
    <col min="12806" max="12806" width="15.7265625" style="16" customWidth="1"/>
    <col min="12807" max="12807" width="11.7265625" style="16" customWidth="1"/>
    <col min="12808" max="12808" width="12" style="16" customWidth="1"/>
    <col min="12809" max="12809" width="14" style="16" customWidth="1"/>
    <col min="12810" max="12810" width="11.7265625" style="16" customWidth="1"/>
    <col min="12811" max="12815" width="10" style="16" customWidth="1"/>
    <col min="12816" max="12816" width="14" style="16" customWidth="1"/>
    <col min="12817" max="12817" width="14.90625" style="16" customWidth="1"/>
    <col min="12818" max="12818" width="15.90625" style="16" customWidth="1"/>
    <col min="12819" max="12819" width="20.36328125" style="16" customWidth="1"/>
    <col min="12820" max="13059" width="8.7265625" style="16"/>
    <col min="13060" max="13060" width="24.08984375" style="16" customWidth="1"/>
    <col min="13061" max="13061" width="12.453125" style="16" customWidth="1"/>
    <col min="13062" max="13062" width="15.7265625" style="16" customWidth="1"/>
    <col min="13063" max="13063" width="11.7265625" style="16" customWidth="1"/>
    <col min="13064" max="13064" width="12" style="16" customWidth="1"/>
    <col min="13065" max="13065" width="14" style="16" customWidth="1"/>
    <col min="13066" max="13066" width="11.7265625" style="16" customWidth="1"/>
    <col min="13067" max="13071" width="10" style="16" customWidth="1"/>
    <col min="13072" max="13072" width="14" style="16" customWidth="1"/>
    <col min="13073" max="13073" width="14.90625" style="16" customWidth="1"/>
    <col min="13074" max="13074" width="15.90625" style="16" customWidth="1"/>
    <col min="13075" max="13075" width="20.36328125" style="16" customWidth="1"/>
    <col min="13076" max="13315" width="8.7265625" style="16"/>
    <col min="13316" max="13316" width="24.08984375" style="16" customWidth="1"/>
    <col min="13317" max="13317" width="12.453125" style="16" customWidth="1"/>
    <col min="13318" max="13318" width="15.7265625" style="16" customWidth="1"/>
    <col min="13319" max="13319" width="11.7265625" style="16" customWidth="1"/>
    <col min="13320" max="13320" width="12" style="16" customWidth="1"/>
    <col min="13321" max="13321" width="14" style="16" customWidth="1"/>
    <col min="13322" max="13322" width="11.7265625" style="16" customWidth="1"/>
    <col min="13323" max="13327" width="10" style="16" customWidth="1"/>
    <col min="13328" max="13328" width="14" style="16" customWidth="1"/>
    <col min="13329" max="13329" width="14.90625" style="16" customWidth="1"/>
    <col min="13330" max="13330" width="15.90625" style="16" customWidth="1"/>
    <col min="13331" max="13331" width="20.36328125" style="16" customWidth="1"/>
    <col min="13332" max="13571" width="8.7265625" style="16"/>
    <col min="13572" max="13572" width="24.08984375" style="16" customWidth="1"/>
    <col min="13573" max="13573" width="12.453125" style="16" customWidth="1"/>
    <col min="13574" max="13574" width="15.7265625" style="16" customWidth="1"/>
    <col min="13575" max="13575" width="11.7265625" style="16" customWidth="1"/>
    <col min="13576" max="13576" width="12" style="16" customWidth="1"/>
    <col min="13577" max="13577" width="14" style="16" customWidth="1"/>
    <col min="13578" max="13578" width="11.7265625" style="16" customWidth="1"/>
    <col min="13579" max="13583" width="10" style="16" customWidth="1"/>
    <col min="13584" max="13584" width="14" style="16" customWidth="1"/>
    <col min="13585" max="13585" width="14.90625" style="16" customWidth="1"/>
    <col min="13586" max="13586" width="15.90625" style="16" customWidth="1"/>
    <col min="13587" max="13587" width="20.36328125" style="16" customWidth="1"/>
    <col min="13588" max="13827" width="8.7265625" style="16"/>
    <col min="13828" max="13828" width="24.08984375" style="16" customWidth="1"/>
    <col min="13829" max="13829" width="12.453125" style="16" customWidth="1"/>
    <col min="13830" max="13830" width="15.7265625" style="16" customWidth="1"/>
    <col min="13831" max="13831" width="11.7265625" style="16" customWidth="1"/>
    <col min="13832" max="13832" width="12" style="16" customWidth="1"/>
    <col min="13833" max="13833" width="14" style="16" customWidth="1"/>
    <col min="13834" max="13834" width="11.7265625" style="16" customWidth="1"/>
    <col min="13835" max="13839" width="10" style="16" customWidth="1"/>
    <col min="13840" max="13840" width="14" style="16" customWidth="1"/>
    <col min="13841" max="13841" width="14.90625" style="16" customWidth="1"/>
    <col min="13842" max="13842" width="15.90625" style="16" customWidth="1"/>
    <col min="13843" max="13843" width="20.36328125" style="16" customWidth="1"/>
    <col min="13844" max="14083" width="8.7265625" style="16"/>
    <col min="14084" max="14084" width="24.08984375" style="16" customWidth="1"/>
    <col min="14085" max="14085" width="12.453125" style="16" customWidth="1"/>
    <col min="14086" max="14086" width="15.7265625" style="16" customWidth="1"/>
    <col min="14087" max="14087" width="11.7265625" style="16" customWidth="1"/>
    <col min="14088" max="14088" width="12" style="16" customWidth="1"/>
    <col min="14089" max="14089" width="14" style="16" customWidth="1"/>
    <col min="14090" max="14090" width="11.7265625" style="16" customWidth="1"/>
    <col min="14091" max="14095" width="10" style="16" customWidth="1"/>
    <col min="14096" max="14096" width="14" style="16" customWidth="1"/>
    <col min="14097" max="14097" width="14.90625" style="16" customWidth="1"/>
    <col min="14098" max="14098" width="15.90625" style="16" customWidth="1"/>
    <col min="14099" max="14099" width="20.36328125" style="16" customWidth="1"/>
    <col min="14100" max="14339" width="8.7265625" style="16"/>
    <col min="14340" max="14340" width="24.08984375" style="16" customWidth="1"/>
    <col min="14341" max="14341" width="12.453125" style="16" customWidth="1"/>
    <col min="14342" max="14342" width="15.7265625" style="16" customWidth="1"/>
    <col min="14343" max="14343" width="11.7265625" style="16" customWidth="1"/>
    <col min="14344" max="14344" width="12" style="16" customWidth="1"/>
    <col min="14345" max="14345" width="14" style="16" customWidth="1"/>
    <col min="14346" max="14346" width="11.7265625" style="16" customWidth="1"/>
    <col min="14347" max="14351" width="10" style="16" customWidth="1"/>
    <col min="14352" max="14352" width="14" style="16" customWidth="1"/>
    <col min="14353" max="14353" width="14.90625" style="16" customWidth="1"/>
    <col min="14354" max="14354" width="15.90625" style="16" customWidth="1"/>
    <col min="14355" max="14355" width="20.36328125" style="16" customWidth="1"/>
    <col min="14356" max="14595" width="8.7265625" style="16"/>
    <col min="14596" max="14596" width="24.08984375" style="16" customWidth="1"/>
    <col min="14597" max="14597" width="12.453125" style="16" customWidth="1"/>
    <col min="14598" max="14598" width="15.7265625" style="16" customWidth="1"/>
    <col min="14599" max="14599" width="11.7265625" style="16" customWidth="1"/>
    <col min="14600" max="14600" width="12" style="16" customWidth="1"/>
    <col min="14601" max="14601" width="14" style="16" customWidth="1"/>
    <col min="14602" max="14602" width="11.7265625" style="16" customWidth="1"/>
    <col min="14603" max="14607" width="10" style="16" customWidth="1"/>
    <col min="14608" max="14608" width="14" style="16" customWidth="1"/>
    <col min="14609" max="14609" width="14.90625" style="16" customWidth="1"/>
    <col min="14610" max="14610" width="15.90625" style="16" customWidth="1"/>
    <col min="14611" max="14611" width="20.36328125" style="16" customWidth="1"/>
    <col min="14612" max="14851" width="8.7265625" style="16"/>
    <col min="14852" max="14852" width="24.08984375" style="16" customWidth="1"/>
    <col min="14853" max="14853" width="12.453125" style="16" customWidth="1"/>
    <col min="14854" max="14854" width="15.7265625" style="16" customWidth="1"/>
    <col min="14855" max="14855" width="11.7265625" style="16" customWidth="1"/>
    <col min="14856" max="14856" width="12" style="16" customWidth="1"/>
    <col min="14857" max="14857" width="14" style="16" customWidth="1"/>
    <col min="14858" max="14858" width="11.7265625" style="16" customWidth="1"/>
    <col min="14859" max="14863" width="10" style="16" customWidth="1"/>
    <col min="14864" max="14864" width="14" style="16" customWidth="1"/>
    <col min="14865" max="14865" width="14.90625" style="16" customWidth="1"/>
    <col min="14866" max="14866" width="15.90625" style="16" customWidth="1"/>
    <col min="14867" max="14867" width="20.36328125" style="16" customWidth="1"/>
    <col min="14868" max="15107" width="8.7265625" style="16"/>
    <col min="15108" max="15108" width="24.08984375" style="16" customWidth="1"/>
    <col min="15109" max="15109" width="12.453125" style="16" customWidth="1"/>
    <col min="15110" max="15110" width="15.7265625" style="16" customWidth="1"/>
    <col min="15111" max="15111" width="11.7265625" style="16" customWidth="1"/>
    <col min="15112" max="15112" width="12" style="16" customWidth="1"/>
    <col min="15113" max="15113" width="14" style="16" customWidth="1"/>
    <col min="15114" max="15114" width="11.7265625" style="16" customWidth="1"/>
    <col min="15115" max="15119" width="10" style="16" customWidth="1"/>
    <col min="15120" max="15120" width="14" style="16" customWidth="1"/>
    <col min="15121" max="15121" width="14.90625" style="16" customWidth="1"/>
    <col min="15122" max="15122" width="15.90625" style="16" customWidth="1"/>
    <col min="15123" max="15123" width="20.36328125" style="16" customWidth="1"/>
    <col min="15124" max="15363" width="8.7265625" style="16"/>
    <col min="15364" max="15364" width="24.08984375" style="16" customWidth="1"/>
    <col min="15365" max="15365" width="12.453125" style="16" customWidth="1"/>
    <col min="15366" max="15366" width="15.7265625" style="16" customWidth="1"/>
    <col min="15367" max="15367" width="11.7265625" style="16" customWidth="1"/>
    <col min="15368" max="15368" width="12" style="16" customWidth="1"/>
    <col min="15369" max="15369" width="14" style="16" customWidth="1"/>
    <col min="15370" max="15370" width="11.7265625" style="16" customWidth="1"/>
    <col min="15371" max="15375" width="10" style="16" customWidth="1"/>
    <col min="15376" max="15376" width="14" style="16" customWidth="1"/>
    <col min="15377" max="15377" width="14.90625" style="16" customWidth="1"/>
    <col min="15378" max="15378" width="15.90625" style="16" customWidth="1"/>
    <col min="15379" max="15379" width="20.36328125" style="16" customWidth="1"/>
    <col min="15380" max="15619" width="8.7265625" style="16"/>
    <col min="15620" max="15620" width="24.08984375" style="16" customWidth="1"/>
    <col min="15621" max="15621" width="12.453125" style="16" customWidth="1"/>
    <col min="15622" max="15622" width="15.7265625" style="16" customWidth="1"/>
    <col min="15623" max="15623" width="11.7265625" style="16" customWidth="1"/>
    <col min="15624" max="15624" width="12" style="16" customWidth="1"/>
    <col min="15625" max="15625" width="14" style="16" customWidth="1"/>
    <col min="15626" max="15626" width="11.7265625" style="16" customWidth="1"/>
    <col min="15627" max="15631" width="10" style="16" customWidth="1"/>
    <col min="15632" max="15632" width="14" style="16" customWidth="1"/>
    <col min="15633" max="15633" width="14.90625" style="16" customWidth="1"/>
    <col min="15634" max="15634" width="15.90625" style="16" customWidth="1"/>
    <col min="15635" max="15635" width="20.36328125" style="16" customWidth="1"/>
    <col min="15636" max="15875" width="8.7265625" style="16"/>
    <col min="15876" max="15876" width="24.08984375" style="16" customWidth="1"/>
    <col min="15877" max="15877" width="12.453125" style="16" customWidth="1"/>
    <col min="15878" max="15878" width="15.7265625" style="16" customWidth="1"/>
    <col min="15879" max="15879" width="11.7265625" style="16" customWidth="1"/>
    <col min="15880" max="15880" width="12" style="16" customWidth="1"/>
    <col min="15881" max="15881" width="14" style="16" customWidth="1"/>
    <col min="15882" max="15882" width="11.7265625" style="16" customWidth="1"/>
    <col min="15883" max="15887" width="10" style="16" customWidth="1"/>
    <col min="15888" max="15888" width="14" style="16" customWidth="1"/>
    <col min="15889" max="15889" width="14.90625" style="16" customWidth="1"/>
    <col min="15890" max="15890" width="15.90625" style="16" customWidth="1"/>
    <col min="15891" max="15891" width="20.36328125" style="16" customWidth="1"/>
    <col min="15892" max="16131" width="8.7265625" style="16"/>
    <col min="16132" max="16132" width="24.08984375" style="16" customWidth="1"/>
    <col min="16133" max="16133" width="12.453125" style="16" customWidth="1"/>
    <col min="16134" max="16134" width="15.7265625" style="16" customWidth="1"/>
    <col min="16135" max="16135" width="11.7265625" style="16" customWidth="1"/>
    <col min="16136" max="16136" width="12" style="16" customWidth="1"/>
    <col min="16137" max="16137" width="14" style="16" customWidth="1"/>
    <col min="16138" max="16138" width="11.7265625" style="16" customWidth="1"/>
    <col min="16139" max="16143" width="10" style="16" customWidth="1"/>
    <col min="16144" max="16144" width="14" style="16" customWidth="1"/>
    <col min="16145" max="16145" width="14.90625" style="16" customWidth="1"/>
    <col min="16146" max="16146" width="15.90625" style="16" customWidth="1"/>
    <col min="16147" max="16147" width="20.36328125" style="16" customWidth="1"/>
    <col min="16148" max="16384" width="8.7265625" style="16"/>
  </cols>
  <sheetData>
    <row r="1" spans="1:14" x14ac:dyDescent="0.3">
      <c r="A1" s="43" t="s">
        <v>104</v>
      </c>
      <c r="B1" s="4"/>
      <c r="C1" s="5"/>
      <c r="D1" s="5"/>
      <c r="E1" s="5"/>
    </row>
    <row r="2" spans="1:14" x14ac:dyDescent="0.3">
      <c r="A2" s="5"/>
      <c r="B2" s="5"/>
      <c r="C2" s="5"/>
      <c r="D2" s="5"/>
      <c r="E2" s="5"/>
    </row>
    <row r="3" spans="1:14" x14ac:dyDescent="0.3">
      <c r="A3" s="6" t="s">
        <v>0</v>
      </c>
      <c r="B3" s="6"/>
      <c r="C3" s="6"/>
      <c r="D3" s="5"/>
      <c r="E3" s="5"/>
    </row>
    <row r="4" spans="1:14" s="14" customFormat="1" x14ac:dyDescent="0.3">
      <c r="A4" s="7"/>
      <c r="B4" s="8" t="s">
        <v>1</v>
      </c>
      <c r="C4" s="9" t="s">
        <v>87</v>
      </c>
      <c r="D4" s="7"/>
      <c r="E4" s="7"/>
      <c r="F4" s="63"/>
      <c r="G4" s="63"/>
    </row>
    <row r="5" spans="1:14" s="14" customFormat="1" x14ac:dyDescent="0.3">
      <c r="A5" s="24" t="s">
        <v>16</v>
      </c>
      <c r="B5" s="25">
        <v>1275</v>
      </c>
      <c r="C5" s="11">
        <f>B5/$B$8</f>
        <v>0.20704774277362781</v>
      </c>
      <c r="D5" s="7"/>
      <c r="E5" s="7"/>
    </row>
    <row r="6" spans="1:14" s="14" customFormat="1" x14ac:dyDescent="0.3">
      <c r="A6" s="24" t="s">
        <v>45</v>
      </c>
      <c r="B6" s="25">
        <v>3041</v>
      </c>
      <c r="C6" s="11">
        <f t="shared" ref="C6:C10" si="0">B6/$B$8</f>
        <v>0.49382916531341342</v>
      </c>
      <c r="D6" s="7"/>
      <c r="E6" s="7"/>
      <c r="F6" s="15"/>
      <c r="G6" s="47"/>
      <c r="H6" s="1"/>
      <c r="I6" s="1"/>
      <c r="L6" s="15"/>
    </row>
    <row r="7" spans="1:14" s="14" customFormat="1" x14ac:dyDescent="0.3">
      <c r="A7" s="24" t="s">
        <v>46</v>
      </c>
      <c r="B7" s="25">
        <v>1936</v>
      </c>
      <c r="C7" s="11">
        <f t="shared" si="0"/>
        <v>0.31438778824293601</v>
      </c>
      <c r="D7" s="7"/>
      <c r="E7" s="7"/>
      <c r="G7" s="47"/>
      <c r="H7" s="1"/>
      <c r="I7" s="1"/>
      <c r="L7" s="15"/>
    </row>
    <row r="8" spans="1:14" s="14" customFormat="1" x14ac:dyDescent="0.3">
      <c r="A8" s="24" t="s">
        <v>47</v>
      </c>
      <c r="B8" s="25">
        <v>6158</v>
      </c>
      <c r="C8" s="11">
        <f t="shared" si="0"/>
        <v>1</v>
      </c>
      <c r="D8" s="7"/>
      <c r="E8" s="7"/>
      <c r="G8" s="47"/>
      <c r="H8" s="1"/>
      <c r="I8" s="15"/>
    </row>
    <row r="9" spans="1:14" s="14" customFormat="1" x14ac:dyDescent="0.3">
      <c r="A9" s="24" t="s">
        <v>48</v>
      </c>
      <c r="B9" s="25">
        <v>5246</v>
      </c>
      <c r="C9" s="11">
        <f t="shared" si="0"/>
        <v>0.85189996752192265</v>
      </c>
      <c r="D9" s="7"/>
      <c r="E9" s="7"/>
      <c r="G9" s="47"/>
      <c r="I9" s="15"/>
    </row>
    <row r="10" spans="1:14" s="14" customFormat="1" x14ac:dyDescent="0.3">
      <c r="A10" s="24" t="s">
        <v>49</v>
      </c>
      <c r="B10" s="25">
        <v>1828</v>
      </c>
      <c r="C10" s="12">
        <f t="shared" si="0"/>
        <v>0.29684962650211105</v>
      </c>
      <c r="D10" s="7"/>
      <c r="E10" s="7"/>
      <c r="G10" s="47"/>
    </row>
    <row r="11" spans="1:14" s="14" customFormat="1" x14ac:dyDescent="0.3">
      <c r="A11" s="2" t="s">
        <v>50</v>
      </c>
      <c r="B11" s="3">
        <f>SUM(B5:B10)</f>
        <v>19484</v>
      </c>
      <c r="C11" s="13"/>
      <c r="D11" s="7"/>
      <c r="E11" s="7"/>
      <c r="G11" s="47"/>
    </row>
    <row r="12" spans="1:14" s="7" customFormat="1" x14ac:dyDescent="0.3">
      <c r="B12" s="8"/>
      <c r="C12" s="9"/>
    </row>
    <row r="13" spans="1:14" s="5" customFormat="1" x14ac:dyDescent="0.3">
      <c r="A13" s="5" t="s">
        <v>97</v>
      </c>
      <c r="B13" s="46">
        <v>2.1194444444444445</v>
      </c>
      <c r="C13" s="45"/>
      <c r="I13" s="25"/>
      <c r="N13" s="25"/>
    </row>
    <row r="14" spans="1:14" s="5" customFormat="1" x14ac:dyDescent="0.3">
      <c r="A14" s="5" t="s">
        <v>98</v>
      </c>
      <c r="B14" s="46">
        <v>1.2840277777777778</v>
      </c>
      <c r="C14" s="45"/>
      <c r="I14" s="25"/>
      <c r="N14" s="25"/>
    </row>
    <row r="15" spans="1:14" s="5" customFormat="1" x14ac:dyDescent="0.3">
      <c r="B15" s="46"/>
      <c r="C15" s="45"/>
      <c r="I15" s="25"/>
      <c r="N15" s="25"/>
    </row>
    <row r="16" spans="1:14" ht="15" customHeight="1" x14ac:dyDescent="0.3">
      <c r="A16" s="17" t="s">
        <v>78</v>
      </c>
      <c r="B16" s="6"/>
      <c r="C16" s="6"/>
      <c r="E16" s="17" t="s">
        <v>103</v>
      </c>
      <c r="F16" s="6"/>
      <c r="G16" s="7"/>
      <c r="H16" s="5"/>
      <c r="I16" s="15"/>
      <c r="N16" s="15"/>
    </row>
    <row r="17" spans="1:14" ht="15" customHeight="1" x14ac:dyDescent="0.3">
      <c r="A17" s="18" t="s">
        <v>21</v>
      </c>
      <c r="B17" s="19" t="s">
        <v>1</v>
      </c>
      <c r="C17" s="20" t="s">
        <v>2</v>
      </c>
      <c r="E17" s="42" t="s">
        <v>1</v>
      </c>
      <c r="F17" s="42" t="s">
        <v>95</v>
      </c>
      <c r="G17" s="7"/>
      <c r="H17" s="5"/>
      <c r="I17" s="15"/>
      <c r="N17" s="15"/>
    </row>
    <row r="18" spans="1:14" ht="15" customHeight="1" x14ac:dyDescent="0.3">
      <c r="A18" s="52" t="s">
        <v>31</v>
      </c>
      <c r="B18" s="53">
        <v>127</v>
      </c>
      <c r="C18" s="21">
        <f>B18/$B$32</f>
        <v>4.1762578099309437E-2</v>
      </c>
      <c r="E18" s="5">
        <f>B84</f>
        <v>37</v>
      </c>
      <c r="F18" s="21">
        <f>E18/B18</f>
        <v>0.29133858267716534</v>
      </c>
      <c r="G18" s="5"/>
      <c r="H18" s="24"/>
      <c r="I18" s="15"/>
      <c r="N18" s="15"/>
    </row>
    <row r="19" spans="1:14" ht="15" customHeight="1" x14ac:dyDescent="0.3">
      <c r="A19" s="52" t="s">
        <v>26</v>
      </c>
      <c r="B19" s="53">
        <v>62</v>
      </c>
      <c r="C19" s="21">
        <f t="shared" ref="C19:C31" si="1">B19/$B$32</f>
        <v>2.0388030253206183E-2</v>
      </c>
      <c r="E19" s="5">
        <v>0</v>
      </c>
      <c r="F19" s="21">
        <f>E19/B19</f>
        <v>0</v>
      </c>
      <c r="G19" s="5"/>
      <c r="H19" s="24"/>
      <c r="I19" s="15"/>
      <c r="N19" s="15"/>
    </row>
    <row r="20" spans="1:14" ht="15" customHeight="1" x14ac:dyDescent="0.3">
      <c r="A20" s="52" t="s">
        <v>102</v>
      </c>
      <c r="B20" s="53">
        <v>7</v>
      </c>
      <c r="C20" s="21">
        <f t="shared" si="1"/>
        <v>2.3018743834265043E-3</v>
      </c>
      <c r="E20" s="5">
        <f>D85</f>
        <v>5</v>
      </c>
      <c r="F20" s="21">
        <f>E20/B20</f>
        <v>0.7142857142857143</v>
      </c>
      <c r="G20" s="5"/>
      <c r="H20" s="24"/>
      <c r="N20" s="15"/>
    </row>
    <row r="21" spans="1:14" ht="15" customHeight="1" x14ac:dyDescent="0.3">
      <c r="A21" s="52" t="s">
        <v>29</v>
      </c>
      <c r="B21" s="53">
        <v>72</v>
      </c>
      <c r="C21" s="21">
        <f t="shared" si="1"/>
        <v>2.3676422229529759E-2</v>
      </c>
      <c r="E21" s="5">
        <f>E87</f>
        <v>57</v>
      </c>
      <c r="F21" s="21">
        <f t="shared" ref="F21:F30" si="2">E21/B21</f>
        <v>0.79166666666666663</v>
      </c>
      <c r="G21" s="5"/>
      <c r="H21" s="24"/>
      <c r="I21" s="15"/>
      <c r="L21" s="15"/>
      <c r="M21" s="1"/>
    </row>
    <row r="22" spans="1:14" ht="15" customHeight="1" x14ac:dyDescent="0.3">
      <c r="A22" s="52" t="s">
        <v>24</v>
      </c>
      <c r="B22" s="53">
        <v>918</v>
      </c>
      <c r="C22" s="21">
        <f t="shared" si="1"/>
        <v>0.30187438342650447</v>
      </c>
      <c r="E22" s="5">
        <f>G88</f>
        <v>4</v>
      </c>
      <c r="F22" s="21">
        <f t="shared" si="2"/>
        <v>4.3572984749455342E-3</v>
      </c>
      <c r="G22" s="5"/>
      <c r="H22" s="24"/>
      <c r="I22" s="15"/>
      <c r="L22" s="15"/>
      <c r="M22" s="1"/>
    </row>
    <row r="23" spans="1:14" ht="15" customHeight="1" x14ac:dyDescent="0.3">
      <c r="A23" s="52" t="s">
        <v>36</v>
      </c>
      <c r="B23" s="53">
        <v>56</v>
      </c>
      <c r="C23" s="21">
        <f t="shared" si="1"/>
        <v>1.8414995067412034E-2</v>
      </c>
      <c r="E23" s="5">
        <f>F89</f>
        <v>2</v>
      </c>
      <c r="F23" s="21">
        <v>0</v>
      </c>
      <c r="G23" s="5"/>
      <c r="H23" s="24"/>
      <c r="I23" s="15"/>
      <c r="L23" s="15"/>
      <c r="M23" s="1"/>
    </row>
    <row r="24" spans="1:14" ht="15" customHeight="1" x14ac:dyDescent="0.3">
      <c r="A24" s="52" t="s">
        <v>44</v>
      </c>
      <c r="B24" s="53">
        <v>174</v>
      </c>
      <c r="C24" s="21">
        <f t="shared" si="1"/>
        <v>5.7218020388030255E-2</v>
      </c>
      <c r="E24" s="5">
        <f>K90</f>
        <v>20</v>
      </c>
      <c r="F24" s="21">
        <f t="shared" si="2"/>
        <v>0.11494252873563218</v>
      </c>
      <c r="G24" s="5"/>
      <c r="H24" s="24"/>
      <c r="I24" s="15"/>
      <c r="L24" s="15"/>
      <c r="M24" s="1"/>
    </row>
    <row r="25" spans="1:14" ht="15" customHeight="1" x14ac:dyDescent="0.3">
      <c r="A25" s="52" t="s">
        <v>25</v>
      </c>
      <c r="B25" s="53">
        <v>734</v>
      </c>
      <c r="C25" s="21">
        <f t="shared" si="1"/>
        <v>0.2413679710621506</v>
      </c>
      <c r="E25" s="5">
        <f>H91</f>
        <v>2</v>
      </c>
      <c r="F25" s="21">
        <f>E25/B25</f>
        <v>2.7247956403269754E-3</v>
      </c>
      <c r="G25" s="5"/>
      <c r="H25" s="24"/>
      <c r="I25" s="15"/>
      <c r="L25" s="15"/>
      <c r="M25" s="1"/>
    </row>
    <row r="26" spans="1:14" ht="15" customHeight="1" x14ac:dyDescent="0.3">
      <c r="A26" s="52" t="s">
        <v>41</v>
      </c>
      <c r="B26" s="53">
        <v>58</v>
      </c>
      <c r="C26" s="21">
        <f t="shared" si="1"/>
        <v>1.9072673462676749E-2</v>
      </c>
      <c r="E26" s="5">
        <f>I92</f>
        <v>0</v>
      </c>
      <c r="F26" s="21">
        <f t="shared" si="2"/>
        <v>0</v>
      </c>
      <c r="G26" s="5"/>
      <c r="H26" s="24"/>
      <c r="I26" s="15"/>
      <c r="L26" s="15"/>
      <c r="M26" s="1"/>
    </row>
    <row r="27" spans="1:14" ht="15" customHeight="1" x14ac:dyDescent="0.3">
      <c r="A27" s="52" t="s">
        <v>38</v>
      </c>
      <c r="B27" s="53">
        <v>99</v>
      </c>
      <c r="C27" s="21">
        <f t="shared" si="1"/>
        <v>3.2555080565603418E-2</v>
      </c>
      <c r="E27" s="5">
        <f>J93</f>
        <v>1</v>
      </c>
      <c r="F27" s="21">
        <f t="shared" si="2"/>
        <v>1.0101010101010102E-2</v>
      </c>
      <c r="G27" s="5"/>
      <c r="H27" s="24"/>
      <c r="I27" s="15"/>
      <c r="L27" s="15"/>
      <c r="M27" s="1"/>
    </row>
    <row r="28" spans="1:14" ht="15" customHeight="1" x14ac:dyDescent="0.3">
      <c r="A28" s="52" t="s">
        <v>27</v>
      </c>
      <c r="B28" s="53">
        <v>431</v>
      </c>
      <c r="C28" s="21">
        <f t="shared" si="1"/>
        <v>0.1417296941795462</v>
      </c>
      <c r="E28" s="5">
        <f>L94</f>
        <v>84</v>
      </c>
      <c r="F28" s="21">
        <f t="shared" si="2"/>
        <v>0.19489559164733178</v>
      </c>
      <c r="G28" s="5"/>
      <c r="H28" s="24"/>
      <c r="I28" s="15"/>
      <c r="L28" s="15"/>
      <c r="M28" s="1"/>
    </row>
    <row r="29" spans="1:14" ht="15" customHeight="1" x14ac:dyDescent="0.3">
      <c r="A29" s="52" t="s">
        <v>32</v>
      </c>
      <c r="B29" s="53">
        <v>32</v>
      </c>
      <c r="C29" s="21">
        <f t="shared" si="1"/>
        <v>1.0522854324235449E-2</v>
      </c>
      <c r="E29" s="5">
        <f>O95</f>
        <v>0</v>
      </c>
      <c r="F29" s="21">
        <f t="shared" si="2"/>
        <v>0</v>
      </c>
      <c r="G29" s="5"/>
      <c r="H29" s="24"/>
      <c r="I29" s="15"/>
      <c r="L29" s="15"/>
      <c r="M29" s="1"/>
    </row>
    <row r="30" spans="1:14" ht="15" customHeight="1" x14ac:dyDescent="0.3">
      <c r="A30" s="52" t="s">
        <v>30</v>
      </c>
      <c r="B30" s="53">
        <v>5</v>
      </c>
      <c r="C30" s="21">
        <f t="shared" si="1"/>
        <v>1.6441959881617889E-3</v>
      </c>
      <c r="E30" s="5">
        <f>N96</f>
        <v>0</v>
      </c>
      <c r="F30" s="21">
        <f t="shared" si="2"/>
        <v>0</v>
      </c>
      <c r="G30" s="5"/>
      <c r="H30" s="24"/>
      <c r="I30" s="15"/>
      <c r="L30" s="15"/>
      <c r="M30" s="1"/>
    </row>
    <row r="31" spans="1:14" ht="15" customHeight="1" x14ac:dyDescent="0.3">
      <c r="A31" s="52" t="s">
        <v>34</v>
      </c>
      <c r="B31" s="53">
        <v>266</v>
      </c>
      <c r="C31" s="21">
        <f t="shared" si="1"/>
        <v>8.7471226570207172E-2</v>
      </c>
      <c r="E31" s="5">
        <f>M97</f>
        <v>7</v>
      </c>
      <c r="F31" s="21">
        <f>E31/B31</f>
        <v>2.6315789473684209E-2</v>
      </c>
      <c r="G31" s="5"/>
      <c r="H31" s="24"/>
      <c r="I31" s="15"/>
      <c r="L31" s="15"/>
      <c r="M31" s="1"/>
    </row>
    <row r="32" spans="1:14" ht="15" customHeight="1" x14ac:dyDescent="0.3">
      <c r="A32" s="5" t="s">
        <v>3</v>
      </c>
      <c r="B32" s="5">
        <f>SUM(B18:B31)</f>
        <v>3041</v>
      </c>
      <c r="C32" s="5"/>
      <c r="E32" s="5">
        <f>SUM(E18:E31)</f>
        <v>219</v>
      </c>
      <c r="F32" s="5"/>
      <c r="G32" s="5"/>
      <c r="H32" s="5"/>
      <c r="L32" s="22"/>
      <c r="M32" s="23"/>
    </row>
    <row r="33" spans="1:8" s="5" customFormat="1" x14ac:dyDescent="0.3"/>
    <row r="34" spans="1:8" s="5" customFormat="1" ht="15" customHeight="1" x14ac:dyDescent="0.3">
      <c r="A34" s="17" t="s">
        <v>15</v>
      </c>
      <c r="B34" s="6"/>
      <c r="C34" s="6"/>
    </row>
    <row r="35" spans="1:8" s="5" customFormat="1" ht="15" customHeight="1" x14ac:dyDescent="0.3">
      <c r="A35" s="28" t="s">
        <v>96</v>
      </c>
      <c r="B35" s="29" t="s">
        <v>16</v>
      </c>
      <c r="C35" s="29" t="s">
        <v>45</v>
      </c>
      <c r="D35" s="29" t="s">
        <v>46</v>
      </c>
      <c r="E35" s="29" t="s">
        <v>47</v>
      </c>
      <c r="F35" s="29" t="s">
        <v>48</v>
      </c>
      <c r="G35" s="29" t="s">
        <v>49</v>
      </c>
      <c r="H35" s="18" t="s">
        <v>50</v>
      </c>
    </row>
    <row r="36" spans="1:8" s="5" customFormat="1" ht="15" customHeight="1" x14ac:dyDescent="0.3">
      <c r="A36" s="24" t="s">
        <v>51</v>
      </c>
      <c r="B36" s="54">
        <v>11</v>
      </c>
      <c r="C36" s="54">
        <v>305</v>
      </c>
      <c r="D36" s="54">
        <v>0</v>
      </c>
      <c r="E36" s="54">
        <v>410</v>
      </c>
      <c r="F36" s="54">
        <v>481</v>
      </c>
      <c r="G36" s="54">
        <v>62</v>
      </c>
      <c r="H36" s="5">
        <v>1269</v>
      </c>
    </row>
    <row r="37" spans="1:8" s="5" customFormat="1" ht="15" customHeight="1" x14ac:dyDescent="0.3">
      <c r="A37" s="24" t="s">
        <v>100</v>
      </c>
      <c r="B37" s="54">
        <v>15</v>
      </c>
      <c r="C37" s="54">
        <v>30</v>
      </c>
      <c r="D37" s="54">
        <v>27</v>
      </c>
      <c r="E37" s="54">
        <v>69</v>
      </c>
      <c r="F37" s="54">
        <v>58</v>
      </c>
      <c r="G37" s="54">
        <v>25</v>
      </c>
      <c r="H37" s="5">
        <v>224</v>
      </c>
    </row>
    <row r="38" spans="1:8" s="5" customFormat="1" ht="15" customHeight="1" x14ac:dyDescent="0.3">
      <c r="A38" s="24" t="s">
        <v>52</v>
      </c>
      <c r="B38" s="54">
        <v>53</v>
      </c>
      <c r="C38" s="54">
        <v>85</v>
      </c>
      <c r="D38" s="54">
        <v>128</v>
      </c>
      <c r="E38" s="54">
        <v>206</v>
      </c>
      <c r="F38" s="54">
        <v>152</v>
      </c>
      <c r="G38" s="54">
        <v>81</v>
      </c>
      <c r="H38" s="5">
        <v>705</v>
      </c>
    </row>
    <row r="39" spans="1:8" s="5" customFormat="1" ht="15" customHeight="1" x14ac:dyDescent="0.3">
      <c r="A39" s="24" t="s">
        <v>20</v>
      </c>
      <c r="B39" s="54">
        <v>93</v>
      </c>
      <c r="C39" s="54">
        <v>928</v>
      </c>
      <c r="D39" s="54">
        <v>0</v>
      </c>
      <c r="E39" s="54">
        <v>1500</v>
      </c>
      <c r="F39" s="54">
        <v>1523</v>
      </c>
      <c r="G39" s="54">
        <v>435</v>
      </c>
      <c r="H39" s="5">
        <v>4479</v>
      </c>
    </row>
    <row r="40" spans="1:8" s="5" customFormat="1" ht="15" customHeight="1" x14ac:dyDescent="0.3">
      <c r="A40" s="24" t="s">
        <v>53</v>
      </c>
      <c r="B40" s="54">
        <v>93</v>
      </c>
      <c r="C40" s="54">
        <v>203</v>
      </c>
      <c r="D40" s="54">
        <v>84</v>
      </c>
      <c r="E40" s="54">
        <v>295</v>
      </c>
      <c r="F40" s="54">
        <v>310</v>
      </c>
      <c r="G40" s="54">
        <v>0</v>
      </c>
      <c r="H40" s="5">
        <v>985</v>
      </c>
    </row>
    <row r="41" spans="1:8" s="5" customFormat="1" ht="15" customHeight="1" x14ac:dyDescent="0.3">
      <c r="A41" s="24" t="s">
        <v>54</v>
      </c>
      <c r="B41" s="54">
        <v>190</v>
      </c>
      <c r="C41" s="54">
        <v>94</v>
      </c>
      <c r="D41" s="54">
        <v>253</v>
      </c>
      <c r="E41" s="54">
        <v>456</v>
      </c>
      <c r="F41" s="54">
        <v>237</v>
      </c>
      <c r="G41" s="54">
        <v>97</v>
      </c>
      <c r="H41" s="5">
        <v>1327</v>
      </c>
    </row>
    <row r="42" spans="1:8" s="5" customFormat="1" ht="15" customHeight="1" x14ac:dyDescent="0.3">
      <c r="A42" s="24" t="s">
        <v>55</v>
      </c>
      <c r="B42" s="54">
        <v>151</v>
      </c>
      <c r="C42" s="54">
        <v>57</v>
      </c>
      <c r="D42" s="54">
        <v>148</v>
      </c>
      <c r="E42" s="54">
        <v>224</v>
      </c>
      <c r="F42" s="54">
        <v>95</v>
      </c>
      <c r="G42" s="54">
        <v>0</v>
      </c>
      <c r="H42" s="5">
        <v>675</v>
      </c>
    </row>
    <row r="43" spans="1:8" s="5" customFormat="1" ht="15" customHeight="1" x14ac:dyDescent="0.3">
      <c r="A43" s="24" t="s">
        <v>39</v>
      </c>
      <c r="B43" s="54">
        <v>20</v>
      </c>
      <c r="C43" s="54">
        <v>157</v>
      </c>
      <c r="D43" s="54">
        <v>0</v>
      </c>
      <c r="E43" s="54">
        <v>571</v>
      </c>
      <c r="F43" s="54">
        <v>293</v>
      </c>
      <c r="G43" s="54">
        <v>374</v>
      </c>
      <c r="H43" s="5">
        <v>1415</v>
      </c>
    </row>
    <row r="44" spans="1:8" s="5" customFormat="1" ht="15" customHeight="1" x14ac:dyDescent="0.3">
      <c r="A44" s="24" t="s">
        <v>56</v>
      </c>
      <c r="B44" s="54">
        <v>2</v>
      </c>
      <c r="C44" s="54">
        <v>66</v>
      </c>
      <c r="D44" s="54">
        <v>17</v>
      </c>
      <c r="E44" s="54">
        <v>92</v>
      </c>
      <c r="F44" s="54">
        <v>121</v>
      </c>
      <c r="G44" s="54">
        <v>28</v>
      </c>
      <c r="H44" s="5">
        <v>326</v>
      </c>
    </row>
    <row r="45" spans="1:8" s="5" customFormat="1" ht="15" customHeight="1" x14ac:dyDescent="0.3">
      <c r="A45" s="24" t="s">
        <v>57</v>
      </c>
      <c r="B45" s="54">
        <v>188</v>
      </c>
      <c r="C45" s="54">
        <v>196</v>
      </c>
      <c r="D45" s="54">
        <v>265</v>
      </c>
      <c r="E45" s="54">
        <v>375</v>
      </c>
      <c r="F45" s="54">
        <v>287</v>
      </c>
      <c r="G45" s="54">
        <v>0</v>
      </c>
      <c r="H45" s="5">
        <v>1311</v>
      </c>
    </row>
    <row r="46" spans="1:8" s="5" customFormat="1" ht="15" customHeight="1" x14ac:dyDescent="0.3">
      <c r="A46" s="24" t="s">
        <v>58</v>
      </c>
      <c r="B46" s="54">
        <v>20</v>
      </c>
      <c r="C46" s="54">
        <v>359</v>
      </c>
      <c r="D46" s="54">
        <v>641</v>
      </c>
      <c r="E46" s="54">
        <v>965</v>
      </c>
      <c r="F46" s="54">
        <v>691</v>
      </c>
      <c r="G46" s="54">
        <v>648</v>
      </c>
      <c r="H46" s="5">
        <v>3324</v>
      </c>
    </row>
    <row r="47" spans="1:8" s="5" customFormat="1" ht="15" customHeight="1" x14ac:dyDescent="0.3">
      <c r="A47" s="24" t="s">
        <v>59</v>
      </c>
      <c r="B47" s="54">
        <v>413</v>
      </c>
      <c r="C47" s="54">
        <v>412</v>
      </c>
      <c r="D47" s="54">
        <v>288</v>
      </c>
      <c r="E47" s="54">
        <v>760</v>
      </c>
      <c r="F47" s="54">
        <v>778</v>
      </c>
      <c r="G47" s="54">
        <v>0</v>
      </c>
      <c r="H47" s="5">
        <v>2651</v>
      </c>
    </row>
    <row r="48" spans="1:8" s="5" customFormat="1" ht="15" customHeight="1" x14ac:dyDescent="0.3">
      <c r="A48" s="24" t="s">
        <v>60</v>
      </c>
      <c r="B48" s="54">
        <v>17</v>
      </c>
      <c r="C48" s="54">
        <v>84</v>
      </c>
      <c r="D48" s="54">
        <v>48</v>
      </c>
      <c r="E48" s="54">
        <v>132</v>
      </c>
      <c r="F48" s="54">
        <v>125</v>
      </c>
      <c r="G48" s="54">
        <v>32</v>
      </c>
      <c r="H48" s="5">
        <v>438</v>
      </c>
    </row>
    <row r="49" spans="1:12" s="5" customFormat="1" ht="15" customHeight="1" x14ac:dyDescent="0.3">
      <c r="A49" s="24" t="s">
        <v>61</v>
      </c>
      <c r="B49" s="54">
        <v>9</v>
      </c>
      <c r="C49" s="54">
        <v>65</v>
      </c>
      <c r="D49" s="54">
        <v>37</v>
      </c>
      <c r="E49" s="54">
        <v>103</v>
      </c>
      <c r="F49" s="54">
        <v>93</v>
      </c>
      <c r="G49" s="54">
        <v>46</v>
      </c>
      <c r="H49" s="5">
        <v>353</v>
      </c>
    </row>
    <row r="50" spans="1:12" s="5" customFormat="1" ht="15" customHeight="1" x14ac:dyDescent="0.3">
      <c r="A50" s="30" t="s">
        <v>3</v>
      </c>
      <c r="B50" s="54">
        <f>SUM(B36:B49)</f>
        <v>1275</v>
      </c>
      <c r="C50" s="54">
        <f t="shared" ref="C50:G50" si="3">SUM(C36:C49)</f>
        <v>3041</v>
      </c>
      <c r="D50" s="54">
        <f t="shared" si="3"/>
        <v>1936</v>
      </c>
      <c r="E50" s="54">
        <f t="shared" si="3"/>
        <v>6158</v>
      </c>
      <c r="F50" s="54">
        <f t="shared" si="3"/>
        <v>5244</v>
      </c>
      <c r="G50" s="54">
        <f t="shared" si="3"/>
        <v>1828</v>
      </c>
      <c r="H50" s="5">
        <f>SUM(H36:H49)</f>
        <v>19482</v>
      </c>
      <c r="I50" s="64"/>
    </row>
    <row r="51" spans="1:12" s="5" customFormat="1" ht="15" customHeight="1" x14ac:dyDescent="0.3">
      <c r="F51" s="21"/>
      <c r="G51" s="21"/>
    </row>
    <row r="52" spans="1:12" s="5" customFormat="1" ht="15" customHeight="1" x14ac:dyDescent="0.3">
      <c r="F52" s="21"/>
      <c r="G52" s="21"/>
    </row>
    <row r="53" spans="1:12" s="5" customFormat="1" ht="15" customHeight="1" x14ac:dyDescent="0.3">
      <c r="A53" s="17" t="s">
        <v>99</v>
      </c>
      <c r="B53" s="19" t="s">
        <v>3</v>
      </c>
      <c r="C53" s="20" t="s">
        <v>2</v>
      </c>
      <c r="F53" s="21"/>
      <c r="G53" s="21"/>
    </row>
    <row r="54" spans="1:12" s="5" customFormat="1" ht="15" customHeight="1" x14ac:dyDescent="0.3">
      <c r="A54" s="24" t="s">
        <v>72</v>
      </c>
      <c r="B54" s="25">
        <v>446</v>
      </c>
      <c r="C54" s="31">
        <f>B54/B58</f>
        <v>7.242611237414745E-2</v>
      </c>
      <c r="F54" s="24"/>
      <c r="G54" s="25"/>
    </row>
    <row r="55" spans="1:12" s="5" customFormat="1" ht="15" customHeight="1" x14ac:dyDescent="0.3">
      <c r="A55" s="24" t="s">
        <v>42</v>
      </c>
      <c r="B55" s="25">
        <v>1222</v>
      </c>
      <c r="C55" s="31">
        <f>B55/B58</f>
        <v>0.19844105228970446</v>
      </c>
      <c r="F55" s="24"/>
      <c r="G55" s="25"/>
    </row>
    <row r="56" spans="1:12" s="5" customFormat="1" ht="15" customHeight="1" x14ac:dyDescent="0.3">
      <c r="A56" s="24" t="s">
        <v>73</v>
      </c>
      <c r="B56" s="25">
        <v>1665</v>
      </c>
      <c r="C56" s="31">
        <f>B56/B58</f>
        <v>0.27037999350438452</v>
      </c>
      <c r="F56" s="24"/>
      <c r="G56" s="25"/>
    </row>
    <row r="57" spans="1:12" s="5" customFormat="1" ht="15" customHeight="1" x14ac:dyDescent="0.3">
      <c r="A57" s="24" t="s">
        <v>18</v>
      </c>
      <c r="B57" s="25">
        <v>2825</v>
      </c>
      <c r="C57" s="31">
        <f>B57/B58</f>
        <v>0.45875284183176357</v>
      </c>
      <c r="E57" s="5" t="s">
        <v>17</v>
      </c>
      <c r="F57" s="24"/>
      <c r="G57" s="25"/>
    </row>
    <row r="58" spans="1:12" s="5" customFormat="1" ht="15" customHeight="1" x14ac:dyDescent="0.3">
      <c r="A58" s="5" t="s">
        <v>50</v>
      </c>
      <c r="B58" s="5">
        <v>6158</v>
      </c>
      <c r="C58" s="31">
        <f>SUM(C54:C57)</f>
        <v>1</v>
      </c>
      <c r="F58" s="21"/>
      <c r="G58" s="21"/>
    </row>
    <row r="59" spans="1:12" s="5" customFormat="1" ht="15" customHeight="1" x14ac:dyDescent="0.3"/>
    <row r="60" spans="1:12" s="34" customFormat="1" ht="27" customHeight="1" x14ac:dyDescent="0.3">
      <c r="A60" s="32" t="s">
        <v>74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51"/>
    </row>
    <row r="61" spans="1:12" s="5" customFormat="1" ht="45" customHeight="1" x14ac:dyDescent="0.3">
      <c r="A61" s="48" t="s">
        <v>96</v>
      </c>
      <c r="B61" s="44" t="s">
        <v>62</v>
      </c>
      <c r="C61" s="44" t="s">
        <v>63</v>
      </c>
      <c r="D61" s="44" t="s">
        <v>64</v>
      </c>
      <c r="E61" s="44" t="s">
        <v>65</v>
      </c>
      <c r="F61" s="44" t="s">
        <v>66</v>
      </c>
      <c r="G61" s="44" t="s">
        <v>67</v>
      </c>
      <c r="H61" s="44" t="s">
        <v>68</v>
      </c>
      <c r="I61" s="44" t="s">
        <v>69</v>
      </c>
      <c r="J61" s="44" t="s">
        <v>70</v>
      </c>
      <c r="K61" s="44" t="s">
        <v>71</v>
      </c>
      <c r="L61" s="58" t="s">
        <v>50</v>
      </c>
    </row>
    <row r="62" spans="1:12" s="5" customFormat="1" ht="15" customHeight="1" x14ac:dyDescent="0.3">
      <c r="A62" s="24" t="s">
        <v>51</v>
      </c>
      <c r="B62" s="25">
        <v>0</v>
      </c>
      <c r="C62" s="25">
        <v>0</v>
      </c>
      <c r="D62" s="25">
        <v>42</v>
      </c>
      <c r="E62" s="25">
        <v>358</v>
      </c>
      <c r="F62" s="25">
        <v>3</v>
      </c>
      <c r="G62" s="25">
        <v>7</v>
      </c>
      <c r="H62" s="25">
        <v>0</v>
      </c>
      <c r="I62" s="25">
        <v>0</v>
      </c>
      <c r="J62" s="25">
        <v>0</v>
      </c>
      <c r="K62" s="25">
        <v>0</v>
      </c>
      <c r="L62" s="3">
        <v>410</v>
      </c>
    </row>
    <row r="63" spans="1:12" s="5" customFormat="1" ht="15" customHeight="1" x14ac:dyDescent="0.3">
      <c r="A63" s="24" t="s">
        <v>100</v>
      </c>
      <c r="B63" s="25">
        <v>2</v>
      </c>
      <c r="C63" s="25">
        <v>0</v>
      </c>
      <c r="D63" s="25">
        <v>0</v>
      </c>
      <c r="E63" s="25">
        <v>24</v>
      </c>
      <c r="F63" s="25">
        <v>38</v>
      </c>
      <c r="G63" s="25">
        <v>5</v>
      </c>
      <c r="H63" s="25">
        <v>0</v>
      </c>
      <c r="I63" s="25">
        <v>0</v>
      </c>
      <c r="J63" s="25">
        <v>0</v>
      </c>
      <c r="K63" s="25">
        <v>0</v>
      </c>
      <c r="L63" s="3">
        <v>69</v>
      </c>
    </row>
    <row r="64" spans="1:12" s="5" customFormat="1" ht="15" customHeight="1" x14ac:dyDescent="0.3">
      <c r="A64" s="24" t="s">
        <v>52</v>
      </c>
      <c r="B64" s="25">
        <v>0</v>
      </c>
      <c r="C64" s="25">
        <v>0</v>
      </c>
      <c r="D64" s="25">
        <v>0</v>
      </c>
      <c r="E64" s="25">
        <v>62</v>
      </c>
      <c r="F64" s="25">
        <v>139</v>
      </c>
      <c r="G64" s="25">
        <v>5</v>
      </c>
      <c r="H64" s="25">
        <v>0</v>
      </c>
      <c r="I64" s="25">
        <v>0</v>
      </c>
      <c r="J64" s="25">
        <v>0</v>
      </c>
      <c r="K64" s="25">
        <v>0</v>
      </c>
      <c r="L64" s="3">
        <v>206</v>
      </c>
    </row>
    <row r="65" spans="1:12" s="5" customFormat="1" ht="15" customHeight="1" x14ac:dyDescent="0.3">
      <c r="A65" s="24" t="s">
        <v>20</v>
      </c>
      <c r="B65" s="25">
        <v>0</v>
      </c>
      <c r="C65" s="25">
        <v>0</v>
      </c>
      <c r="D65" s="25">
        <v>163</v>
      </c>
      <c r="E65" s="25">
        <v>892</v>
      </c>
      <c r="F65" s="25">
        <v>51</v>
      </c>
      <c r="G65" s="25">
        <v>394</v>
      </c>
      <c r="H65" s="25">
        <v>0</v>
      </c>
      <c r="I65" s="25">
        <v>0</v>
      </c>
      <c r="J65" s="25">
        <v>0</v>
      </c>
      <c r="K65" s="25">
        <v>0</v>
      </c>
      <c r="L65" s="3">
        <v>1500</v>
      </c>
    </row>
    <row r="66" spans="1:12" s="5" customFormat="1" ht="15" customHeight="1" x14ac:dyDescent="0.3">
      <c r="A66" s="24" t="s">
        <v>53</v>
      </c>
      <c r="B66" s="25">
        <v>6</v>
      </c>
      <c r="C66" s="25">
        <v>6</v>
      </c>
      <c r="D66" s="25">
        <v>92</v>
      </c>
      <c r="E66" s="25">
        <v>104</v>
      </c>
      <c r="F66" s="25">
        <v>50</v>
      </c>
      <c r="G66" s="25">
        <v>24</v>
      </c>
      <c r="H66" s="25">
        <v>0</v>
      </c>
      <c r="I66" s="25">
        <v>0</v>
      </c>
      <c r="J66" s="25">
        <v>0</v>
      </c>
      <c r="K66" s="25">
        <v>13</v>
      </c>
      <c r="L66" s="3">
        <v>295</v>
      </c>
    </row>
    <row r="67" spans="1:12" s="5" customFormat="1" ht="15" customHeight="1" x14ac:dyDescent="0.3">
      <c r="A67" s="24" t="s">
        <v>54</v>
      </c>
      <c r="B67" s="25">
        <v>0</v>
      </c>
      <c r="C67" s="25">
        <v>0</v>
      </c>
      <c r="D67" s="25">
        <v>60</v>
      </c>
      <c r="E67" s="25">
        <v>221</v>
      </c>
      <c r="F67" s="25">
        <v>0</v>
      </c>
      <c r="G67" s="25">
        <v>175</v>
      </c>
      <c r="H67" s="25">
        <v>0</v>
      </c>
      <c r="I67" s="25">
        <v>0</v>
      </c>
      <c r="J67" s="25">
        <v>0</v>
      </c>
      <c r="K67" s="25">
        <v>0</v>
      </c>
      <c r="L67" s="3">
        <v>456</v>
      </c>
    </row>
    <row r="68" spans="1:12" s="5" customFormat="1" ht="15" customHeight="1" x14ac:dyDescent="0.3">
      <c r="A68" s="24" t="s">
        <v>55</v>
      </c>
      <c r="B68" s="25">
        <v>0</v>
      </c>
      <c r="C68" s="25">
        <v>0</v>
      </c>
      <c r="D68" s="25">
        <v>46</v>
      </c>
      <c r="E68" s="25">
        <v>63</v>
      </c>
      <c r="F68" s="25">
        <v>13</v>
      </c>
      <c r="G68" s="25">
        <v>102</v>
      </c>
      <c r="H68" s="25">
        <v>0</v>
      </c>
      <c r="I68" s="25">
        <v>0</v>
      </c>
      <c r="J68" s="25">
        <v>0</v>
      </c>
      <c r="K68" s="25">
        <v>0</v>
      </c>
      <c r="L68" s="3">
        <v>224</v>
      </c>
    </row>
    <row r="69" spans="1:12" s="5" customFormat="1" ht="15" customHeight="1" x14ac:dyDescent="0.3">
      <c r="A69" s="24" t="s">
        <v>39</v>
      </c>
      <c r="B69" s="25">
        <v>0</v>
      </c>
      <c r="C69" s="25">
        <v>0</v>
      </c>
      <c r="D69" s="25">
        <v>124</v>
      </c>
      <c r="E69" s="25">
        <v>385</v>
      </c>
      <c r="F69" s="25">
        <v>59</v>
      </c>
      <c r="G69" s="25">
        <v>3</v>
      </c>
      <c r="H69" s="25">
        <v>0</v>
      </c>
      <c r="I69" s="25">
        <v>0</v>
      </c>
      <c r="J69" s="25">
        <v>0</v>
      </c>
      <c r="K69" s="25">
        <v>0</v>
      </c>
      <c r="L69" s="3">
        <v>571</v>
      </c>
    </row>
    <row r="70" spans="1:12" s="5" customFormat="1" ht="15" customHeight="1" x14ac:dyDescent="0.3">
      <c r="A70" s="24" t="s">
        <v>56</v>
      </c>
      <c r="B70" s="25">
        <v>0</v>
      </c>
      <c r="C70" s="25">
        <v>0</v>
      </c>
      <c r="D70" s="25">
        <v>0</v>
      </c>
      <c r="E70" s="25">
        <v>9</v>
      </c>
      <c r="F70" s="25">
        <v>74</v>
      </c>
      <c r="G70" s="25">
        <v>9</v>
      </c>
      <c r="H70" s="25">
        <v>0</v>
      </c>
      <c r="I70" s="25">
        <v>0</v>
      </c>
      <c r="J70" s="25">
        <v>0</v>
      </c>
      <c r="K70" s="25">
        <v>0</v>
      </c>
      <c r="L70" s="3">
        <v>92</v>
      </c>
    </row>
    <row r="71" spans="1:12" s="5" customFormat="1" ht="15" customHeight="1" x14ac:dyDescent="0.3">
      <c r="A71" s="24" t="s">
        <v>57</v>
      </c>
      <c r="B71" s="25">
        <v>0</v>
      </c>
      <c r="C71" s="25">
        <v>0</v>
      </c>
      <c r="D71" s="25">
        <v>37</v>
      </c>
      <c r="E71" s="25">
        <v>173</v>
      </c>
      <c r="F71" s="25">
        <v>0</v>
      </c>
      <c r="G71" s="25">
        <v>165</v>
      </c>
      <c r="H71" s="25">
        <v>0</v>
      </c>
      <c r="I71" s="25">
        <v>0</v>
      </c>
      <c r="J71" s="25">
        <v>0</v>
      </c>
      <c r="K71" s="25">
        <v>0</v>
      </c>
      <c r="L71" s="3">
        <v>375</v>
      </c>
    </row>
    <row r="72" spans="1:12" s="5" customFormat="1" ht="15" customHeight="1" x14ac:dyDescent="0.3">
      <c r="A72" s="24" t="s">
        <v>58</v>
      </c>
      <c r="B72" s="25">
        <v>0</v>
      </c>
      <c r="C72" s="25">
        <v>0</v>
      </c>
      <c r="D72" s="25">
        <v>0</v>
      </c>
      <c r="E72" s="25">
        <v>965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3">
        <v>965</v>
      </c>
    </row>
    <row r="73" spans="1:12" s="5" customFormat="1" ht="15" customHeight="1" x14ac:dyDescent="0.3">
      <c r="A73" s="24" t="s">
        <v>59</v>
      </c>
      <c r="B73" s="25">
        <v>0</v>
      </c>
      <c r="C73" s="25">
        <v>0</v>
      </c>
      <c r="D73" s="25">
        <v>0</v>
      </c>
      <c r="E73" s="25">
        <v>453</v>
      </c>
      <c r="F73" s="25">
        <v>78</v>
      </c>
      <c r="G73" s="25">
        <v>101</v>
      </c>
      <c r="H73" s="25">
        <v>7</v>
      </c>
      <c r="I73" s="25">
        <v>35</v>
      </c>
      <c r="J73" s="25">
        <v>86</v>
      </c>
      <c r="K73" s="25">
        <v>0</v>
      </c>
      <c r="L73" s="3">
        <v>760</v>
      </c>
    </row>
    <row r="74" spans="1:12" s="5" customFormat="1" ht="15" customHeight="1" x14ac:dyDescent="0.3">
      <c r="A74" s="24" t="s">
        <v>60</v>
      </c>
      <c r="B74" s="25">
        <v>0</v>
      </c>
      <c r="C74" s="25">
        <v>0</v>
      </c>
      <c r="D74" s="25">
        <v>36</v>
      </c>
      <c r="E74" s="25">
        <v>59</v>
      </c>
      <c r="F74" s="25">
        <v>25</v>
      </c>
      <c r="G74" s="25">
        <v>12</v>
      </c>
      <c r="H74" s="25">
        <v>0</v>
      </c>
      <c r="I74" s="25">
        <v>0</v>
      </c>
      <c r="J74" s="25">
        <v>0</v>
      </c>
      <c r="K74" s="25">
        <v>0</v>
      </c>
      <c r="L74" s="3">
        <v>132</v>
      </c>
    </row>
    <row r="75" spans="1:12" s="5" customFormat="1" ht="15" customHeight="1" x14ac:dyDescent="0.3">
      <c r="A75" s="24" t="s">
        <v>61</v>
      </c>
      <c r="B75" s="25">
        <v>0</v>
      </c>
      <c r="C75" s="25">
        <v>0</v>
      </c>
      <c r="D75" s="25">
        <v>29</v>
      </c>
      <c r="E75" s="25">
        <v>60</v>
      </c>
      <c r="F75" s="25">
        <v>2</v>
      </c>
      <c r="G75" s="25">
        <v>12</v>
      </c>
      <c r="H75" s="25">
        <v>0</v>
      </c>
      <c r="I75" s="25">
        <v>0</v>
      </c>
      <c r="J75" s="25">
        <v>0</v>
      </c>
      <c r="K75" s="25">
        <v>0</v>
      </c>
      <c r="L75" s="3">
        <v>103</v>
      </c>
    </row>
    <row r="76" spans="1:12" s="5" customFormat="1" ht="15" customHeight="1" x14ac:dyDescent="0.3">
      <c r="A76" s="49" t="s">
        <v>50</v>
      </c>
      <c r="B76" s="50">
        <v>8</v>
      </c>
      <c r="C76" s="50">
        <v>6</v>
      </c>
      <c r="D76" s="50">
        <v>629</v>
      </c>
      <c r="E76" s="50">
        <v>3828</v>
      </c>
      <c r="F76" s="50">
        <v>532</v>
      </c>
      <c r="G76" s="50">
        <v>1014</v>
      </c>
      <c r="H76" s="50">
        <v>7</v>
      </c>
      <c r="I76" s="50">
        <v>35</v>
      </c>
      <c r="J76" s="50">
        <v>86</v>
      </c>
      <c r="K76" s="50">
        <v>13</v>
      </c>
      <c r="L76" s="59">
        <v>6158</v>
      </c>
    </row>
    <row r="77" spans="1:12" s="5" customFormat="1" ht="15" customHeight="1" x14ac:dyDescent="0.3">
      <c r="C77" s="31"/>
      <c r="F77" s="21"/>
      <c r="G77" s="21"/>
    </row>
    <row r="78" spans="1:12" s="5" customFormat="1" ht="15" customHeight="1" x14ac:dyDescent="0.3">
      <c r="C78" s="31"/>
      <c r="F78" s="21"/>
      <c r="G78" s="21"/>
    </row>
    <row r="79" spans="1:12" s="5" customFormat="1" x14ac:dyDescent="0.3"/>
    <row r="80" spans="1:12" s="5" customFormat="1" x14ac:dyDescent="0.3"/>
    <row r="81" spans="1:18" s="5" customFormat="1" ht="15" customHeight="1" x14ac:dyDescent="0.3"/>
    <row r="82" spans="1:18" s="37" customFormat="1" ht="15" customHeight="1" x14ac:dyDescent="0.3">
      <c r="A82" s="35" t="s">
        <v>75</v>
      </c>
      <c r="B82" s="26" t="s">
        <v>77</v>
      </c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</row>
    <row r="83" spans="1:18" s="34" customFormat="1" ht="41.45" customHeight="1" x14ac:dyDescent="0.3">
      <c r="A83" s="44" t="s">
        <v>76</v>
      </c>
      <c r="B83" s="44" t="s">
        <v>51</v>
      </c>
      <c r="C83" s="44" t="s">
        <v>100</v>
      </c>
      <c r="D83" s="44" t="s">
        <v>52</v>
      </c>
      <c r="E83" s="44" t="s">
        <v>20</v>
      </c>
      <c r="F83" s="44" t="s">
        <v>53</v>
      </c>
      <c r="G83" s="44" t="s">
        <v>54</v>
      </c>
      <c r="H83" s="44" t="s">
        <v>55</v>
      </c>
      <c r="I83" s="44" t="s">
        <v>39</v>
      </c>
      <c r="J83" s="44" t="s">
        <v>56</v>
      </c>
      <c r="K83" s="44" t="s">
        <v>57</v>
      </c>
      <c r="L83" s="44" t="s">
        <v>58</v>
      </c>
      <c r="M83" s="44" t="s">
        <v>59</v>
      </c>
      <c r="N83" s="44" t="s">
        <v>60</v>
      </c>
      <c r="O83" s="44" t="s">
        <v>61</v>
      </c>
      <c r="P83" s="55" t="s">
        <v>50</v>
      </c>
      <c r="Q83" s="38"/>
    </row>
    <row r="84" spans="1:18" s="5" customFormat="1" ht="15" customHeight="1" x14ac:dyDescent="0.3">
      <c r="A84" s="24" t="s">
        <v>31</v>
      </c>
      <c r="B84" s="39">
        <v>37</v>
      </c>
      <c r="C84" s="10">
        <v>0</v>
      </c>
      <c r="D84" s="10">
        <v>0</v>
      </c>
      <c r="E84" s="10">
        <v>35</v>
      </c>
      <c r="F84" s="10">
        <v>5</v>
      </c>
      <c r="G84" s="10">
        <v>3</v>
      </c>
      <c r="H84" s="10">
        <v>1</v>
      </c>
      <c r="I84" s="10">
        <v>1</v>
      </c>
      <c r="J84" s="10">
        <v>3</v>
      </c>
      <c r="K84" s="10">
        <v>6</v>
      </c>
      <c r="L84" s="10">
        <v>8</v>
      </c>
      <c r="M84" s="10">
        <v>22</v>
      </c>
      <c r="N84" s="10">
        <v>4</v>
      </c>
      <c r="O84" s="10">
        <v>2</v>
      </c>
      <c r="P84" s="10">
        <v>127</v>
      </c>
      <c r="Q84" s="10"/>
    </row>
    <row r="85" spans="1:18" s="5" customFormat="1" ht="15" customHeight="1" x14ac:dyDescent="0.3">
      <c r="A85" s="24" t="s">
        <v>26</v>
      </c>
      <c r="B85" s="10">
        <v>2</v>
      </c>
      <c r="C85" s="10">
        <v>2</v>
      </c>
      <c r="D85" s="39">
        <v>5</v>
      </c>
      <c r="E85" s="10">
        <v>4</v>
      </c>
      <c r="F85" s="10">
        <v>6</v>
      </c>
      <c r="G85" s="10">
        <v>0</v>
      </c>
      <c r="H85" s="10">
        <v>3</v>
      </c>
      <c r="I85" s="10">
        <v>14</v>
      </c>
      <c r="J85" s="10">
        <v>0</v>
      </c>
      <c r="K85" s="10">
        <v>1</v>
      </c>
      <c r="L85" s="10">
        <v>15</v>
      </c>
      <c r="M85" s="10">
        <v>9</v>
      </c>
      <c r="N85" s="10">
        <v>1</v>
      </c>
      <c r="O85" s="10">
        <v>0</v>
      </c>
      <c r="P85" s="10">
        <v>62</v>
      </c>
      <c r="Q85" s="10"/>
    </row>
    <row r="86" spans="1:18" s="5" customFormat="1" ht="15" customHeight="1" x14ac:dyDescent="0.3">
      <c r="A86" s="24" t="s">
        <v>102</v>
      </c>
      <c r="B86" s="10">
        <v>0</v>
      </c>
      <c r="C86" s="39">
        <v>1</v>
      </c>
      <c r="D86" s="10">
        <v>0</v>
      </c>
      <c r="E86" s="10">
        <v>1</v>
      </c>
      <c r="F86" s="10">
        <v>0</v>
      </c>
      <c r="G86" s="10">
        <v>1</v>
      </c>
      <c r="H86" s="10">
        <v>1</v>
      </c>
      <c r="I86" s="10">
        <v>1</v>
      </c>
      <c r="J86" s="10">
        <v>0</v>
      </c>
      <c r="K86" s="10">
        <v>0</v>
      </c>
      <c r="L86" s="10">
        <v>2</v>
      </c>
      <c r="M86" s="10">
        <v>0</v>
      </c>
      <c r="N86" s="10">
        <v>0</v>
      </c>
      <c r="O86" s="10">
        <v>0</v>
      </c>
      <c r="P86" s="10">
        <v>7</v>
      </c>
      <c r="Q86" s="10"/>
    </row>
    <row r="87" spans="1:18" s="5" customFormat="1" ht="15" customHeight="1" x14ac:dyDescent="0.3">
      <c r="A87" s="24" t="s">
        <v>29</v>
      </c>
      <c r="B87" s="10">
        <v>5</v>
      </c>
      <c r="C87" s="10">
        <v>0</v>
      </c>
      <c r="D87" s="10">
        <v>0</v>
      </c>
      <c r="E87" s="39">
        <v>57</v>
      </c>
      <c r="F87" s="10">
        <v>0</v>
      </c>
      <c r="G87" s="10">
        <v>1</v>
      </c>
      <c r="H87" s="10">
        <v>0</v>
      </c>
      <c r="I87" s="10">
        <v>1</v>
      </c>
      <c r="J87" s="10">
        <v>1</v>
      </c>
      <c r="K87" s="10">
        <v>0</v>
      </c>
      <c r="L87" s="10">
        <v>3</v>
      </c>
      <c r="M87" s="10">
        <v>3</v>
      </c>
      <c r="N87" s="10">
        <v>1</v>
      </c>
      <c r="O87" s="10">
        <v>0</v>
      </c>
      <c r="P87" s="10">
        <v>72</v>
      </c>
      <c r="Q87" s="10"/>
    </row>
    <row r="88" spans="1:18" s="5" customFormat="1" ht="15" customHeight="1" x14ac:dyDescent="0.3">
      <c r="A88" s="24" t="s">
        <v>24</v>
      </c>
      <c r="B88" s="10">
        <v>126</v>
      </c>
      <c r="C88" s="10">
        <v>8</v>
      </c>
      <c r="D88" s="10">
        <v>24</v>
      </c>
      <c r="E88" s="10">
        <v>354</v>
      </c>
      <c r="F88" s="10">
        <v>48</v>
      </c>
      <c r="G88" s="39">
        <v>4</v>
      </c>
      <c r="H88" s="10">
        <v>12</v>
      </c>
      <c r="I88" s="10">
        <v>36</v>
      </c>
      <c r="J88" s="10">
        <v>23</v>
      </c>
      <c r="K88" s="10">
        <v>71</v>
      </c>
      <c r="L88" s="10">
        <v>58</v>
      </c>
      <c r="M88" s="10">
        <v>123</v>
      </c>
      <c r="N88" s="10">
        <v>19</v>
      </c>
      <c r="O88" s="10">
        <v>12</v>
      </c>
      <c r="P88" s="10">
        <v>918</v>
      </c>
      <c r="Q88" s="10"/>
    </row>
    <row r="89" spans="1:18" s="5" customFormat="1" ht="15" customHeight="1" x14ac:dyDescent="0.3">
      <c r="A89" s="24" t="s">
        <v>36</v>
      </c>
      <c r="B89" s="10">
        <v>5</v>
      </c>
      <c r="C89" s="10">
        <v>0</v>
      </c>
      <c r="D89" s="10">
        <v>2</v>
      </c>
      <c r="E89" s="10">
        <v>13</v>
      </c>
      <c r="F89" s="39">
        <v>2</v>
      </c>
      <c r="G89" s="10">
        <v>10</v>
      </c>
      <c r="H89" s="10">
        <v>0</v>
      </c>
      <c r="I89" s="10">
        <v>5</v>
      </c>
      <c r="J89" s="10">
        <v>1</v>
      </c>
      <c r="K89" s="10">
        <v>6</v>
      </c>
      <c r="L89" s="10">
        <v>4</v>
      </c>
      <c r="M89" s="10">
        <v>4</v>
      </c>
      <c r="N89" s="10">
        <v>1</v>
      </c>
      <c r="O89" s="10">
        <v>3</v>
      </c>
      <c r="P89" s="10">
        <v>56</v>
      </c>
      <c r="Q89" s="10"/>
    </row>
    <row r="90" spans="1:18" s="5" customFormat="1" ht="15" customHeight="1" x14ac:dyDescent="0.3">
      <c r="A90" s="24" t="s">
        <v>44</v>
      </c>
      <c r="B90" s="10">
        <v>7</v>
      </c>
      <c r="C90" s="10">
        <v>2</v>
      </c>
      <c r="D90" s="10">
        <v>1</v>
      </c>
      <c r="E90" s="10">
        <v>29</v>
      </c>
      <c r="F90" s="10">
        <v>5</v>
      </c>
      <c r="G90" s="10">
        <v>11</v>
      </c>
      <c r="H90" s="10">
        <v>8</v>
      </c>
      <c r="I90" s="10">
        <v>1</v>
      </c>
      <c r="J90" s="10">
        <v>0</v>
      </c>
      <c r="K90" s="39">
        <v>20</v>
      </c>
      <c r="L90" s="10">
        <v>34</v>
      </c>
      <c r="M90" s="10">
        <v>48</v>
      </c>
      <c r="N90" s="10">
        <v>6</v>
      </c>
      <c r="O90" s="10">
        <v>2</v>
      </c>
      <c r="P90" s="10">
        <v>174</v>
      </c>
      <c r="Q90" s="10"/>
    </row>
    <row r="91" spans="1:18" s="5" customFormat="1" ht="15" customHeight="1" x14ac:dyDescent="0.3">
      <c r="A91" s="24" t="s">
        <v>25</v>
      </c>
      <c r="B91" s="10">
        <v>66</v>
      </c>
      <c r="C91" s="10">
        <v>4</v>
      </c>
      <c r="D91" s="10">
        <v>26</v>
      </c>
      <c r="E91" s="10">
        <v>238</v>
      </c>
      <c r="F91" s="10">
        <v>46</v>
      </c>
      <c r="G91" s="10">
        <v>28</v>
      </c>
      <c r="H91" s="39">
        <v>2</v>
      </c>
      <c r="I91" s="10">
        <v>33</v>
      </c>
      <c r="J91" s="10">
        <v>12</v>
      </c>
      <c r="K91" s="10">
        <v>24</v>
      </c>
      <c r="L91" s="10">
        <v>84</v>
      </c>
      <c r="M91" s="10">
        <v>131</v>
      </c>
      <c r="N91" s="10">
        <v>24</v>
      </c>
      <c r="O91" s="10">
        <v>16</v>
      </c>
      <c r="P91" s="10">
        <v>734</v>
      </c>
      <c r="Q91" s="10"/>
    </row>
    <row r="92" spans="1:18" s="5" customFormat="1" ht="15" customHeight="1" x14ac:dyDescent="0.3">
      <c r="A92" s="24" t="s">
        <v>41</v>
      </c>
      <c r="B92" s="10">
        <v>1</v>
      </c>
      <c r="C92" s="10">
        <v>0</v>
      </c>
      <c r="D92" s="10">
        <v>5</v>
      </c>
      <c r="E92" s="10">
        <v>14</v>
      </c>
      <c r="F92" s="10">
        <v>3</v>
      </c>
      <c r="G92" s="10">
        <v>2</v>
      </c>
      <c r="H92" s="10">
        <v>3</v>
      </c>
      <c r="I92" s="39">
        <v>0</v>
      </c>
      <c r="J92" s="10">
        <v>1</v>
      </c>
      <c r="K92" s="10">
        <v>2</v>
      </c>
      <c r="L92" s="10">
        <v>12</v>
      </c>
      <c r="M92" s="10">
        <v>12</v>
      </c>
      <c r="N92" s="10">
        <v>0</v>
      </c>
      <c r="O92" s="10">
        <v>3</v>
      </c>
      <c r="P92" s="10">
        <v>58</v>
      </c>
      <c r="Q92" s="10"/>
    </row>
    <row r="93" spans="1:18" s="5" customFormat="1" ht="15" customHeight="1" x14ac:dyDescent="0.3">
      <c r="A93" s="24" t="s">
        <v>38</v>
      </c>
      <c r="B93" s="10">
        <v>3</v>
      </c>
      <c r="C93" s="10">
        <v>3</v>
      </c>
      <c r="D93" s="10">
        <v>8</v>
      </c>
      <c r="E93" s="10">
        <v>23</v>
      </c>
      <c r="F93" s="10">
        <v>11</v>
      </c>
      <c r="G93" s="10">
        <v>5</v>
      </c>
      <c r="H93" s="10">
        <v>2</v>
      </c>
      <c r="I93" s="10">
        <v>4</v>
      </c>
      <c r="J93" s="39">
        <v>1</v>
      </c>
      <c r="K93" s="10">
        <v>8</v>
      </c>
      <c r="L93" s="10">
        <v>15</v>
      </c>
      <c r="M93" s="10">
        <v>8</v>
      </c>
      <c r="N93" s="10">
        <v>5</v>
      </c>
      <c r="O93" s="10">
        <v>3</v>
      </c>
      <c r="P93" s="10">
        <v>99</v>
      </c>
      <c r="Q93" s="10"/>
    </row>
    <row r="94" spans="1:18" s="5" customFormat="1" ht="15" customHeight="1" x14ac:dyDescent="0.3">
      <c r="A94" s="24" t="s">
        <v>27</v>
      </c>
      <c r="B94" s="10">
        <v>23</v>
      </c>
      <c r="C94" s="10">
        <v>6</v>
      </c>
      <c r="D94" s="10">
        <v>9</v>
      </c>
      <c r="E94" s="10">
        <v>77</v>
      </c>
      <c r="F94" s="10">
        <v>44</v>
      </c>
      <c r="G94" s="10">
        <v>21</v>
      </c>
      <c r="H94" s="10">
        <v>19</v>
      </c>
      <c r="I94" s="10">
        <v>49</v>
      </c>
      <c r="J94" s="10">
        <v>12</v>
      </c>
      <c r="K94" s="10">
        <v>17</v>
      </c>
      <c r="L94" s="39">
        <v>84</v>
      </c>
      <c r="M94" s="10">
        <v>43</v>
      </c>
      <c r="N94" s="10">
        <v>14</v>
      </c>
      <c r="O94" s="10">
        <v>13</v>
      </c>
      <c r="P94" s="10">
        <v>431</v>
      </c>
      <c r="Q94" s="10"/>
    </row>
    <row r="95" spans="1:18" s="5" customFormat="1" ht="15" customHeight="1" x14ac:dyDescent="0.3">
      <c r="A95" s="24" t="s">
        <v>32</v>
      </c>
      <c r="B95" s="10">
        <v>2</v>
      </c>
      <c r="C95" s="10">
        <v>0</v>
      </c>
      <c r="D95" s="10">
        <v>0</v>
      </c>
      <c r="E95" s="10">
        <v>13</v>
      </c>
      <c r="F95" s="10">
        <v>5</v>
      </c>
      <c r="G95" s="10">
        <v>1</v>
      </c>
      <c r="H95" s="10">
        <v>1</v>
      </c>
      <c r="I95" s="10">
        <v>0</v>
      </c>
      <c r="J95" s="10">
        <v>1</v>
      </c>
      <c r="K95" s="10">
        <v>3</v>
      </c>
      <c r="L95" s="10">
        <v>4</v>
      </c>
      <c r="M95" s="10">
        <v>2</v>
      </c>
      <c r="N95" s="10">
        <v>0</v>
      </c>
      <c r="O95" s="39">
        <v>0</v>
      </c>
      <c r="P95" s="10">
        <v>32</v>
      </c>
      <c r="Q95" s="10"/>
    </row>
    <row r="96" spans="1:18" s="5" customFormat="1" ht="15" customHeight="1" x14ac:dyDescent="0.3">
      <c r="A96" s="62" t="s">
        <v>30</v>
      </c>
      <c r="B96" s="3">
        <v>0</v>
      </c>
      <c r="C96" s="3">
        <v>0</v>
      </c>
      <c r="D96" s="3">
        <v>0</v>
      </c>
      <c r="E96" s="3">
        <v>3</v>
      </c>
      <c r="F96" s="3">
        <v>0</v>
      </c>
      <c r="G96" s="3">
        <v>1</v>
      </c>
      <c r="H96" s="3">
        <v>0</v>
      </c>
      <c r="I96" s="3">
        <v>0</v>
      </c>
      <c r="J96" s="3">
        <v>1</v>
      </c>
      <c r="K96" s="3">
        <v>0</v>
      </c>
      <c r="L96" s="3">
        <v>0</v>
      </c>
      <c r="M96" s="3">
        <v>0</v>
      </c>
      <c r="N96" s="60">
        <v>0</v>
      </c>
      <c r="O96" s="3">
        <v>0</v>
      </c>
      <c r="P96" s="3">
        <v>5</v>
      </c>
      <c r="Q96" s="10"/>
    </row>
    <row r="97" spans="1:16" s="5" customFormat="1" ht="15" customHeight="1" x14ac:dyDescent="0.3">
      <c r="A97" s="2" t="s">
        <v>34</v>
      </c>
      <c r="B97" s="3">
        <v>28</v>
      </c>
      <c r="C97" s="3">
        <v>4</v>
      </c>
      <c r="D97" s="3">
        <v>5</v>
      </c>
      <c r="E97" s="3">
        <v>67</v>
      </c>
      <c r="F97" s="3">
        <v>28</v>
      </c>
      <c r="G97" s="3">
        <v>6</v>
      </c>
      <c r="H97" s="3">
        <v>5</v>
      </c>
      <c r="I97" s="3">
        <v>12</v>
      </c>
      <c r="J97" s="3">
        <v>10</v>
      </c>
      <c r="K97" s="3">
        <v>38</v>
      </c>
      <c r="L97" s="3">
        <v>36</v>
      </c>
      <c r="M97" s="60">
        <v>7</v>
      </c>
      <c r="N97" s="3">
        <v>9</v>
      </c>
      <c r="O97" s="3">
        <v>11</v>
      </c>
      <c r="P97" s="7">
        <v>266</v>
      </c>
    </row>
    <row r="98" spans="1:16" s="5" customFormat="1" ht="15" customHeight="1" x14ac:dyDescent="0.3">
      <c r="A98" s="56" t="s">
        <v>50</v>
      </c>
      <c r="B98" s="56">
        <v>305</v>
      </c>
      <c r="C98" s="56">
        <v>30</v>
      </c>
      <c r="D98" s="56">
        <v>85</v>
      </c>
      <c r="E98" s="56">
        <v>928</v>
      </c>
      <c r="F98" s="56">
        <v>203</v>
      </c>
      <c r="G98" s="56">
        <v>94</v>
      </c>
      <c r="H98" s="56">
        <v>57</v>
      </c>
      <c r="I98" s="56">
        <v>157</v>
      </c>
      <c r="J98" s="56">
        <v>66</v>
      </c>
      <c r="K98" s="56">
        <v>196</v>
      </c>
      <c r="L98" s="56">
        <v>359</v>
      </c>
      <c r="M98" s="56">
        <v>412</v>
      </c>
      <c r="N98" s="56">
        <v>84</v>
      </c>
      <c r="O98" s="56">
        <v>65</v>
      </c>
      <c r="P98" s="56">
        <v>3041</v>
      </c>
    </row>
    <row r="99" spans="1:16" s="5" customFormat="1" ht="15" customHeight="1" x14ac:dyDescent="0.3"/>
    <row r="100" spans="1:16" s="5" customFormat="1" ht="15" customHeight="1" x14ac:dyDescent="0.3">
      <c r="A100" s="40" t="s">
        <v>6</v>
      </c>
      <c r="B100" s="5" t="s">
        <v>24</v>
      </c>
    </row>
    <row r="101" spans="1:16" s="5" customFormat="1" ht="15" customHeight="1" x14ac:dyDescent="0.3">
      <c r="A101" s="40" t="s">
        <v>7</v>
      </c>
      <c r="B101" s="5" t="s">
        <v>25</v>
      </c>
    </row>
    <row r="102" spans="1:16" s="5" customFormat="1" ht="15" customHeight="1" x14ac:dyDescent="0.3">
      <c r="A102" s="40" t="s">
        <v>8</v>
      </c>
      <c r="B102" s="5" t="s">
        <v>26</v>
      </c>
    </row>
    <row r="103" spans="1:16" s="5" customFormat="1" ht="15" customHeight="1" x14ac:dyDescent="0.3">
      <c r="A103" s="40" t="s">
        <v>100</v>
      </c>
      <c r="B103" s="5" t="s">
        <v>101</v>
      </c>
    </row>
    <row r="104" spans="1:16" s="5" customFormat="1" ht="15" customHeight="1" x14ac:dyDescent="0.3">
      <c r="A104" s="40" t="s">
        <v>9</v>
      </c>
      <c r="B104" s="5" t="s">
        <v>27</v>
      </c>
    </row>
    <row r="105" spans="1:16" s="5" customFormat="1" ht="15" customHeight="1" x14ac:dyDescent="0.3">
      <c r="A105" s="40" t="s">
        <v>11</v>
      </c>
      <c r="B105" s="5" t="s">
        <v>29</v>
      </c>
    </row>
    <row r="106" spans="1:16" s="5" customFormat="1" ht="15" customHeight="1" x14ac:dyDescent="0.3">
      <c r="A106" s="40" t="s">
        <v>12</v>
      </c>
      <c r="B106" s="5" t="s">
        <v>30</v>
      </c>
    </row>
    <row r="107" spans="1:16" s="5" customFormat="1" ht="15" customHeight="1" x14ac:dyDescent="0.3">
      <c r="A107" s="40" t="s">
        <v>13</v>
      </c>
      <c r="B107" s="5" t="s">
        <v>31</v>
      </c>
    </row>
    <row r="108" spans="1:16" s="5" customFormat="1" ht="15" customHeight="1" x14ac:dyDescent="0.3">
      <c r="A108" s="40" t="s">
        <v>14</v>
      </c>
      <c r="B108" s="5" t="s">
        <v>32</v>
      </c>
    </row>
    <row r="109" spans="1:16" s="5" customFormat="1" ht="15" customHeight="1" x14ac:dyDescent="0.3">
      <c r="A109" s="40" t="s">
        <v>33</v>
      </c>
      <c r="B109" s="5" t="s">
        <v>34</v>
      </c>
    </row>
    <row r="110" spans="1:16" s="5" customFormat="1" ht="15" customHeight="1" x14ac:dyDescent="0.3">
      <c r="A110" s="40" t="s">
        <v>35</v>
      </c>
      <c r="B110" s="5" t="s">
        <v>38</v>
      </c>
    </row>
    <row r="111" spans="1:16" s="5" customFormat="1" ht="15" customHeight="1" x14ac:dyDescent="0.3">
      <c r="A111" s="40" t="s">
        <v>37</v>
      </c>
      <c r="B111" s="5" t="s">
        <v>36</v>
      </c>
    </row>
    <row r="112" spans="1:16" s="5" customFormat="1" ht="15" customHeight="1" x14ac:dyDescent="0.3">
      <c r="A112" s="40" t="s">
        <v>40</v>
      </c>
      <c r="B112" s="5" t="s">
        <v>41</v>
      </c>
    </row>
    <row r="113" spans="1:2" s="5" customFormat="1" ht="15" customHeight="1" x14ac:dyDescent="0.3">
      <c r="A113" s="40" t="s">
        <v>43</v>
      </c>
      <c r="B113" s="5" t="s">
        <v>44</v>
      </c>
    </row>
    <row r="114" spans="1:2" s="5" customFormat="1" x14ac:dyDescent="0.3"/>
    <row r="115" spans="1:2" s="5" customFormat="1" x14ac:dyDescent="0.3">
      <c r="A115" s="41" t="s">
        <v>4</v>
      </c>
      <c r="B115" s="5" t="s">
        <v>22</v>
      </c>
    </row>
    <row r="116" spans="1:2" s="5" customFormat="1" x14ac:dyDescent="0.3">
      <c r="A116" s="40" t="s">
        <v>5</v>
      </c>
      <c r="B116" s="5" t="s">
        <v>23</v>
      </c>
    </row>
    <row r="117" spans="1:2" s="5" customFormat="1" ht="15" customHeight="1" x14ac:dyDescent="0.3">
      <c r="A117" s="40" t="s">
        <v>10</v>
      </c>
      <c r="B117" s="5" t="s">
        <v>28</v>
      </c>
    </row>
    <row r="118" spans="1:2" s="5" customFormat="1" x14ac:dyDescent="0.3"/>
    <row r="119" spans="1:2" s="5" customFormat="1" x14ac:dyDescent="0.3"/>
    <row r="120" spans="1:2" s="5" customFormat="1" x14ac:dyDescent="0.3"/>
    <row r="121" spans="1:2" s="5" customFormat="1" x14ac:dyDescent="0.3"/>
    <row r="122" spans="1:2" s="5" customFormat="1" x14ac:dyDescent="0.3"/>
    <row r="123" spans="1:2" s="5" customFormat="1" x14ac:dyDescent="0.3"/>
    <row r="124" spans="1:2" s="5" customFormat="1" x14ac:dyDescent="0.3"/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9"/>
  <sheetViews>
    <sheetView workbookViewId="0">
      <selection activeCell="C2" sqref="C2"/>
    </sheetView>
  </sheetViews>
  <sheetFormatPr defaultRowHeight="13.1" x14ac:dyDescent="0.3"/>
  <cols>
    <col min="1" max="1" width="22.36328125" style="16" customWidth="1"/>
    <col min="2" max="12" width="11" style="16" customWidth="1"/>
    <col min="13" max="13" width="15.08984375" style="16" customWidth="1"/>
    <col min="14" max="16" width="11" style="16" customWidth="1"/>
    <col min="17" max="17" width="14.90625" style="16" customWidth="1"/>
    <col min="18" max="18" width="15.90625" style="16" customWidth="1"/>
    <col min="19" max="19" width="13.453125" style="16" customWidth="1"/>
    <col min="20" max="259" width="8.7265625" style="16"/>
    <col min="260" max="260" width="24.08984375" style="16" customWidth="1"/>
    <col min="261" max="261" width="12.453125" style="16" customWidth="1"/>
    <col min="262" max="262" width="15.7265625" style="16" customWidth="1"/>
    <col min="263" max="263" width="11.7265625" style="16" customWidth="1"/>
    <col min="264" max="264" width="12" style="16" customWidth="1"/>
    <col min="265" max="265" width="14" style="16" customWidth="1"/>
    <col min="266" max="266" width="11.7265625" style="16" customWidth="1"/>
    <col min="267" max="271" width="10" style="16" customWidth="1"/>
    <col min="272" max="272" width="14" style="16" customWidth="1"/>
    <col min="273" max="273" width="14.90625" style="16" customWidth="1"/>
    <col min="274" max="274" width="15.90625" style="16" customWidth="1"/>
    <col min="275" max="275" width="20.36328125" style="16" customWidth="1"/>
    <col min="276" max="515" width="8.7265625" style="16"/>
    <col min="516" max="516" width="24.08984375" style="16" customWidth="1"/>
    <col min="517" max="517" width="12.453125" style="16" customWidth="1"/>
    <col min="518" max="518" width="15.7265625" style="16" customWidth="1"/>
    <col min="519" max="519" width="11.7265625" style="16" customWidth="1"/>
    <col min="520" max="520" width="12" style="16" customWidth="1"/>
    <col min="521" max="521" width="14" style="16" customWidth="1"/>
    <col min="522" max="522" width="11.7265625" style="16" customWidth="1"/>
    <col min="523" max="527" width="10" style="16" customWidth="1"/>
    <col min="528" max="528" width="14" style="16" customWidth="1"/>
    <col min="529" max="529" width="14.90625" style="16" customWidth="1"/>
    <col min="530" max="530" width="15.90625" style="16" customWidth="1"/>
    <col min="531" max="531" width="20.36328125" style="16" customWidth="1"/>
    <col min="532" max="771" width="8.7265625" style="16"/>
    <col min="772" max="772" width="24.08984375" style="16" customWidth="1"/>
    <col min="773" max="773" width="12.453125" style="16" customWidth="1"/>
    <col min="774" max="774" width="15.7265625" style="16" customWidth="1"/>
    <col min="775" max="775" width="11.7265625" style="16" customWidth="1"/>
    <col min="776" max="776" width="12" style="16" customWidth="1"/>
    <col min="777" max="777" width="14" style="16" customWidth="1"/>
    <col min="778" max="778" width="11.7265625" style="16" customWidth="1"/>
    <col min="779" max="783" width="10" style="16" customWidth="1"/>
    <col min="784" max="784" width="14" style="16" customWidth="1"/>
    <col min="785" max="785" width="14.90625" style="16" customWidth="1"/>
    <col min="786" max="786" width="15.90625" style="16" customWidth="1"/>
    <col min="787" max="787" width="20.36328125" style="16" customWidth="1"/>
    <col min="788" max="1027" width="8.7265625" style="16"/>
    <col min="1028" max="1028" width="24.08984375" style="16" customWidth="1"/>
    <col min="1029" max="1029" width="12.453125" style="16" customWidth="1"/>
    <col min="1030" max="1030" width="15.7265625" style="16" customWidth="1"/>
    <col min="1031" max="1031" width="11.7265625" style="16" customWidth="1"/>
    <col min="1032" max="1032" width="12" style="16" customWidth="1"/>
    <col min="1033" max="1033" width="14" style="16" customWidth="1"/>
    <col min="1034" max="1034" width="11.7265625" style="16" customWidth="1"/>
    <col min="1035" max="1039" width="10" style="16" customWidth="1"/>
    <col min="1040" max="1040" width="14" style="16" customWidth="1"/>
    <col min="1041" max="1041" width="14.90625" style="16" customWidth="1"/>
    <col min="1042" max="1042" width="15.90625" style="16" customWidth="1"/>
    <col min="1043" max="1043" width="20.36328125" style="16" customWidth="1"/>
    <col min="1044" max="1283" width="8.7265625" style="16"/>
    <col min="1284" max="1284" width="24.08984375" style="16" customWidth="1"/>
    <col min="1285" max="1285" width="12.453125" style="16" customWidth="1"/>
    <col min="1286" max="1286" width="15.7265625" style="16" customWidth="1"/>
    <col min="1287" max="1287" width="11.7265625" style="16" customWidth="1"/>
    <col min="1288" max="1288" width="12" style="16" customWidth="1"/>
    <col min="1289" max="1289" width="14" style="16" customWidth="1"/>
    <col min="1290" max="1290" width="11.7265625" style="16" customWidth="1"/>
    <col min="1291" max="1295" width="10" style="16" customWidth="1"/>
    <col min="1296" max="1296" width="14" style="16" customWidth="1"/>
    <col min="1297" max="1297" width="14.90625" style="16" customWidth="1"/>
    <col min="1298" max="1298" width="15.90625" style="16" customWidth="1"/>
    <col min="1299" max="1299" width="20.36328125" style="16" customWidth="1"/>
    <col min="1300" max="1539" width="8.7265625" style="16"/>
    <col min="1540" max="1540" width="24.08984375" style="16" customWidth="1"/>
    <col min="1541" max="1541" width="12.453125" style="16" customWidth="1"/>
    <col min="1542" max="1542" width="15.7265625" style="16" customWidth="1"/>
    <col min="1543" max="1543" width="11.7265625" style="16" customWidth="1"/>
    <col min="1544" max="1544" width="12" style="16" customWidth="1"/>
    <col min="1545" max="1545" width="14" style="16" customWidth="1"/>
    <col min="1546" max="1546" width="11.7265625" style="16" customWidth="1"/>
    <col min="1547" max="1551" width="10" style="16" customWidth="1"/>
    <col min="1552" max="1552" width="14" style="16" customWidth="1"/>
    <col min="1553" max="1553" width="14.90625" style="16" customWidth="1"/>
    <col min="1554" max="1554" width="15.90625" style="16" customWidth="1"/>
    <col min="1555" max="1555" width="20.36328125" style="16" customWidth="1"/>
    <col min="1556" max="1795" width="8.7265625" style="16"/>
    <col min="1796" max="1796" width="24.08984375" style="16" customWidth="1"/>
    <col min="1797" max="1797" width="12.453125" style="16" customWidth="1"/>
    <col min="1798" max="1798" width="15.7265625" style="16" customWidth="1"/>
    <col min="1799" max="1799" width="11.7265625" style="16" customWidth="1"/>
    <col min="1800" max="1800" width="12" style="16" customWidth="1"/>
    <col min="1801" max="1801" width="14" style="16" customWidth="1"/>
    <col min="1802" max="1802" width="11.7265625" style="16" customWidth="1"/>
    <col min="1803" max="1807" width="10" style="16" customWidth="1"/>
    <col min="1808" max="1808" width="14" style="16" customWidth="1"/>
    <col min="1809" max="1809" width="14.90625" style="16" customWidth="1"/>
    <col min="1810" max="1810" width="15.90625" style="16" customWidth="1"/>
    <col min="1811" max="1811" width="20.36328125" style="16" customWidth="1"/>
    <col min="1812" max="2051" width="8.7265625" style="16"/>
    <col min="2052" max="2052" width="24.08984375" style="16" customWidth="1"/>
    <col min="2053" max="2053" width="12.453125" style="16" customWidth="1"/>
    <col min="2054" max="2054" width="15.7265625" style="16" customWidth="1"/>
    <col min="2055" max="2055" width="11.7265625" style="16" customWidth="1"/>
    <col min="2056" max="2056" width="12" style="16" customWidth="1"/>
    <col min="2057" max="2057" width="14" style="16" customWidth="1"/>
    <col min="2058" max="2058" width="11.7265625" style="16" customWidth="1"/>
    <col min="2059" max="2063" width="10" style="16" customWidth="1"/>
    <col min="2064" max="2064" width="14" style="16" customWidth="1"/>
    <col min="2065" max="2065" width="14.90625" style="16" customWidth="1"/>
    <col min="2066" max="2066" width="15.90625" style="16" customWidth="1"/>
    <col min="2067" max="2067" width="20.36328125" style="16" customWidth="1"/>
    <col min="2068" max="2307" width="8.7265625" style="16"/>
    <col min="2308" max="2308" width="24.08984375" style="16" customWidth="1"/>
    <col min="2309" max="2309" width="12.453125" style="16" customWidth="1"/>
    <col min="2310" max="2310" width="15.7265625" style="16" customWidth="1"/>
    <col min="2311" max="2311" width="11.7265625" style="16" customWidth="1"/>
    <col min="2312" max="2312" width="12" style="16" customWidth="1"/>
    <col min="2313" max="2313" width="14" style="16" customWidth="1"/>
    <col min="2314" max="2314" width="11.7265625" style="16" customWidth="1"/>
    <col min="2315" max="2319" width="10" style="16" customWidth="1"/>
    <col min="2320" max="2320" width="14" style="16" customWidth="1"/>
    <col min="2321" max="2321" width="14.90625" style="16" customWidth="1"/>
    <col min="2322" max="2322" width="15.90625" style="16" customWidth="1"/>
    <col min="2323" max="2323" width="20.36328125" style="16" customWidth="1"/>
    <col min="2324" max="2563" width="8.7265625" style="16"/>
    <col min="2564" max="2564" width="24.08984375" style="16" customWidth="1"/>
    <col min="2565" max="2565" width="12.453125" style="16" customWidth="1"/>
    <col min="2566" max="2566" width="15.7265625" style="16" customWidth="1"/>
    <col min="2567" max="2567" width="11.7265625" style="16" customWidth="1"/>
    <col min="2568" max="2568" width="12" style="16" customWidth="1"/>
    <col min="2569" max="2569" width="14" style="16" customWidth="1"/>
    <col min="2570" max="2570" width="11.7265625" style="16" customWidth="1"/>
    <col min="2571" max="2575" width="10" style="16" customWidth="1"/>
    <col min="2576" max="2576" width="14" style="16" customWidth="1"/>
    <col min="2577" max="2577" width="14.90625" style="16" customWidth="1"/>
    <col min="2578" max="2578" width="15.90625" style="16" customWidth="1"/>
    <col min="2579" max="2579" width="20.36328125" style="16" customWidth="1"/>
    <col min="2580" max="2819" width="8.7265625" style="16"/>
    <col min="2820" max="2820" width="24.08984375" style="16" customWidth="1"/>
    <col min="2821" max="2821" width="12.453125" style="16" customWidth="1"/>
    <col min="2822" max="2822" width="15.7265625" style="16" customWidth="1"/>
    <col min="2823" max="2823" width="11.7265625" style="16" customWidth="1"/>
    <col min="2824" max="2824" width="12" style="16" customWidth="1"/>
    <col min="2825" max="2825" width="14" style="16" customWidth="1"/>
    <col min="2826" max="2826" width="11.7265625" style="16" customWidth="1"/>
    <col min="2827" max="2831" width="10" style="16" customWidth="1"/>
    <col min="2832" max="2832" width="14" style="16" customWidth="1"/>
    <col min="2833" max="2833" width="14.90625" style="16" customWidth="1"/>
    <col min="2834" max="2834" width="15.90625" style="16" customWidth="1"/>
    <col min="2835" max="2835" width="20.36328125" style="16" customWidth="1"/>
    <col min="2836" max="3075" width="8.7265625" style="16"/>
    <col min="3076" max="3076" width="24.08984375" style="16" customWidth="1"/>
    <col min="3077" max="3077" width="12.453125" style="16" customWidth="1"/>
    <col min="3078" max="3078" width="15.7265625" style="16" customWidth="1"/>
    <col min="3079" max="3079" width="11.7265625" style="16" customWidth="1"/>
    <col min="3080" max="3080" width="12" style="16" customWidth="1"/>
    <col min="3081" max="3081" width="14" style="16" customWidth="1"/>
    <col min="3082" max="3082" width="11.7265625" style="16" customWidth="1"/>
    <col min="3083" max="3087" width="10" style="16" customWidth="1"/>
    <col min="3088" max="3088" width="14" style="16" customWidth="1"/>
    <col min="3089" max="3089" width="14.90625" style="16" customWidth="1"/>
    <col min="3090" max="3090" width="15.90625" style="16" customWidth="1"/>
    <col min="3091" max="3091" width="20.36328125" style="16" customWidth="1"/>
    <col min="3092" max="3331" width="8.7265625" style="16"/>
    <col min="3332" max="3332" width="24.08984375" style="16" customWidth="1"/>
    <col min="3333" max="3333" width="12.453125" style="16" customWidth="1"/>
    <col min="3334" max="3334" width="15.7265625" style="16" customWidth="1"/>
    <col min="3335" max="3335" width="11.7265625" style="16" customWidth="1"/>
    <col min="3336" max="3336" width="12" style="16" customWidth="1"/>
    <col min="3337" max="3337" width="14" style="16" customWidth="1"/>
    <col min="3338" max="3338" width="11.7265625" style="16" customWidth="1"/>
    <col min="3339" max="3343" width="10" style="16" customWidth="1"/>
    <col min="3344" max="3344" width="14" style="16" customWidth="1"/>
    <col min="3345" max="3345" width="14.90625" style="16" customWidth="1"/>
    <col min="3346" max="3346" width="15.90625" style="16" customWidth="1"/>
    <col min="3347" max="3347" width="20.36328125" style="16" customWidth="1"/>
    <col min="3348" max="3587" width="8.7265625" style="16"/>
    <col min="3588" max="3588" width="24.08984375" style="16" customWidth="1"/>
    <col min="3589" max="3589" width="12.453125" style="16" customWidth="1"/>
    <col min="3590" max="3590" width="15.7265625" style="16" customWidth="1"/>
    <col min="3591" max="3591" width="11.7265625" style="16" customWidth="1"/>
    <col min="3592" max="3592" width="12" style="16" customWidth="1"/>
    <col min="3593" max="3593" width="14" style="16" customWidth="1"/>
    <col min="3594" max="3594" width="11.7265625" style="16" customWidth="1"/>
    <col min="3595" max="3599" width="10" style="16" customWidth="1"/>
    <col min="3600" max="3600" width="14" style="16" customWidth="1"/>
    <col min="3601" max="3601" width="14.90625" style="16" customWidth="1"/>
    <col min="3602" max="3602" width="15.90625" style="16" customWidth="1"/>
    <col min="3603" max="3603" width="20.36328125" style="16" customWidth="1"/>
    <col min="3604" max="3843" width="8.7265625" style="16"/>
    <col min="3844" max="3844" width="24.08984375" style="16" customWidth="1"/>
    <col min="3845" max="3845" width="12.453125" style="16" customWidth="1"/>
    <col min="3846" max="3846" width="15.7265625" style="16" customWidth="1"/>
    <col min="3847" max="3847" width="11.7265625" style="16" customWidth="1"/>
    <col min="3848" max="3848" width="12" style="16" customWidth="1"/>
    <col min="3849" max="3849" width="14" style="16" customWidth="1"/>
    <col min="3850" max="3850" width="11.7265625" style="16" customWidth="1"/>
    <col min="3851" max="3855" width="10" style="16" customWidth="1"/>
    <col min="3856" max="3856" width="14" style="16" customWidth="1"/>
    <col min="3857" max="3857" width="14.90625" style="16" customWidth="1"/>
    <col min="3858" max="3858" width="15.90625" style="16" customWidth="1"/>
    <col min="3859" max="3859" width="20.36328125" style="16" customWidth="1"/>
    <col min="3860" max="4099" width="8.7265625" style="16"/>
    <col min="4100" max="4100" width="24.08984375" style="16" customWidth="1"/>
    <col min="4101" max="4101" width="12.453125" style="16" customWidth="1"/>
    <col min="4102" max="4102" width="15.7265625" style="16" customWidth="1"/>
    <col min="4103" max="4103" width="11.7265625" style="16" customWidth="1"/>
    <col min="4104" max="4104" width="12" style="16" customWidth="1"/>
    <col min="4105" max="4105" width="14" style="16" customWidth="1"/>
    <col min="4106" max="4106" width="11.7265625" style="16" customWidth="1"/>
    <col min="4107" max="4111" width="10" style="16" customWidth="1"/>
    <col min="4112" max="4112" width="14" style="16" customWidth="1"/>
    <col min="4113" max="4113" width="14.90625" style="16" customWidth="1"/>
    <col min="4114" max="4114" width="15.90625" style="16" customWidth="1"/>
    <col min="4115" max="4115" width="20.36328125" style="16" customWidth="1"/>
    <col min="4116" max="4355" width="8.7265625" style="16"/>
    <col min="4356" max="4356" width="24.08984375" style="16" customWidth="1"/>
    <col min="4357" max="4357" width="12.453125" style="16" customWidth="1"/>
    <col min="4358" max="4358" width="15.7265625" style="16" customWidth="1"/>
    <col min="4359" max="4359" width="11.7265625" style="16" customWidth="1"/>
    <col min="4360" max="4360" width="12" style="16" customWidth="1"/>
    <col min="4361" max="4361" width="14" style="16" customWidth="1"/>
    <col min="4362" max="4362" width="11.7265625" style="16" customWidth="1"/>
    <col min="4363" max="4367" width="10" style="16" customWidth="1"/>
    <col min="4368" max="4368" width="14" style="16" customWidth="1"/>
    <col min="4369" max="4369" width="14.90625" style="16" customWidth="1"/>
    <col min="4370" max="4370" width="15.90625" style="16" customWidth="1"/>
    <col min="4371" max="4371" width="20.36328125" style="16" customWidth="1"/>
    <col min="4372" max="4611" width="8.7265625" style="16"/>
    <col min="4612" max="4612" width="24.08984375" style="16" customWidth="1"/>
    <col min="4613" max="4613" width="12.453125" style="16" customWidth="1"/>
    <col min="4614" max="4614" width="15.7265625" style="16" customWidth="1"/>
    <col min="4615" max="4615" width="11.7265625" style="16" customWidth="1"/>
    <col min="4616" max="4616" width="12" style="16" customWidth="1"/>
    <col min="4617" max="4617" width="14" style="16" customWidth="1"/>
    <col min="4618" max="4618" width="11.7265625" style="16" customWidth="1"/>
    <col min="4619" max="4623" width="10" style="16" customWidth="1"/>
    <col min="4624" max="4624" width="14" style="16" customWidth="1"/>
    <col min="4625" max="4625" width="14.90625" style="16" customWidth="1"/>
    <col min="4626" max="4626" width="15.90625" style="16" customWidth="1"/>
    <col min="4627" max="4627" width="20.36328125" style="16" customWidth="1"/>
    <col min="4628" max="4867" width="8.7265625" style="16"/>
    <col min="4868" max="4868" width="24.08984375" style="16" customWidth="1"/>
    <col min="4869" max="4869" width="12.453125" style="16" customWidth="1"/>
    <col min="4870" max="4870" width="15.7265625" style="16" customWidth="1"/>
    <col min="4871" max="4871" width="11.7265625" style="16" customWidth="1"/>
    <col min="4872" max="4872" width="12" style="16" customWidth="1"/>
    <col min="4873" max="4873" width="14" style="16" customWidth="1"/>
    <col min="4874" max="4874" width="11.7265625" style="16" customWidth="1"/>
    <col min="4875" max="4879" width="10" style="16" customWidth="1"/>
    <col min="4880" max="4880" width="14" style="16" customWidth="1"/>
    <col min="4881" max="4881" width="14.90625" style="16" customWidth="1"/>
    <col min="4882" max="4882" width="15.90625" style="16" customWidth="1"/>
    <col min="4883" max="4883" width="20.36328125" style="16" customWidth="1"/>
    <col min="4884" max="5123" width="8.7265625" style="16"/>
    <col min="5124" max="5124" width="24.08984375" style="16" customWidth="1"/>
    <col min="5125" max="5125" width="12.453125" style="16" customWidth="1"/>
    <col min="5126" max="5126" width="15.7265625" style="16" customWidth="1"/>
    <col min="5127" max="5127" width="11.7265625" style="16" customWidth="1"/>
    <col min="5128" max="5128" width="12" style="16" customWidth="1"/>
    <col min="5129" max="5129" width="14" style="16" customWidth="1"/>
    <col min="5130" max="5130" width="11.7265625" style="16" customWidth="1"/>
    <col min="5131" max="5135" width="10" style="16" customWidth="1"/>
    <col min="5136" max="5136" width="14" style="16" customWidth="1"/>
    <col min="5137" max="5137" width="14.90625" style="16" customWidth="1"/>
    <col min="5138" max="5138" width="15.90625" style="16" customWidth="1"/>
    <col min="5139" max="5139" width="20.36328125" style="16" customWidth="1"/>
    <col min="5140" max="5379" width="8.7265625" style="16"/>
    <col min="5380" max="5380" width="24.08984375" style="16" customWidth="1"/>
    <col min="5381" max="5381" width="12.453125" style="16" customWidth="1"/>
    <col min="5382" max="5382" width="15.7265625" style="16" customWidth="1"/>
    <col min="5383" max="5383" width="11.7265625" style="16" customWidth="1"/>
    <col min="5384" max="5384" width="12" style="16" customWidth="1"/>
    <col min="5385" max="5385" width="14" style="16" customWidth="1"/>
    <col min="5386" max="5386" width="11.7265625" style="16" customWidth="1"/>
    <col min="5387" max="5391" width="10" style="16" customWidth="1"/>
    <col min="5392" max="5392" width="14" style="16" customWidth="1"/>
    <col min="5393" max="5393" width="14.90625" style="16" customWidth="1"/>
    <col min="5394" max="5394" width="15.90625" style="16" customWidth="1"/>
    <col min="5395" max="5395" width="20.36328125" style="16" customWidth="1"/>
    <col min="5396" max="5635" width="8.7265625" style="16"/>
    <col min="5636" max="5636" width="24.08984375" style="16" customWidth="1"/>
    <col min="5637" max="5637" width="12.453125" style="16" customWidth="1"/>
    <col min="5638" max="5638" width="15.7265625" style="16" customWidth="1"/>
    <col min="5639" max="5639" width="11.7265625" style="16" customWidth="1"/>
    <col min="5640" max="5640" width="12" style="16" customWidth="1"/>
    <col min="5641" max="5641" width="14" style="16" customWidth="1"/>
    <col min="5642" max="5642" width="11.7265625" style="16" customWidth="1"/>
    <col min="5643" max="5647" width="10" style="16" customWidth="1"/>
    <col min="5648" max="5648" width="14" style="16" customWidth="1"/>
    <col min="5649" max="5649" width="14.90625" style="16" customWidth="1"/>
    <col min="5650" max="5650" width="15.90625" style="16" customWidth="1"/>
    <col min="5651" max="5651" width="20.36328125" style="16" customWidth="1"/>
    <col min="5652" max="5891" width="8.7265625" style="16"/>
    <col min="5892" max="5892" width="24.08984375" style="16" customWidth="1"/>
    <col min="5893" max="5893" width="12.453125" style="16" customWidth="1"/>
    <col min="5894" max="5894" width="15.7265625" style="16" customWidth="1"/>
    <col min="5895" max="5895" width="11.7265625" style="16" customWidth="1"/>
    <col min="5896" max="5896" width="12" style="16" customWidth="1"/>
    <col min="5897" max="5897" width="14" style="16" customWidth="1"/>
    <col min="5898" max="5898" width="11.7265625" style="16" customWidth="1"/>
    <col min="5899" max="5903" width="10" style="16" customWidth="1"/>
    <col min="5904" max="5904" width="14" style="16" customWidth="1"/>
    <col min="5905" max="5905" width="14.90625" style="16" customWidth="1"/>
    <col min="5906" max="5906" width="15.90625" style="16" customWidth="1"/>
    <col min="5907" max="5907" width="20.36328125" style="16" customWidth="1"/>
    <col min="5908" max="6147" width="8.7265625" style="16"/>
    <col min="6148" max="6148" width="24.08984375" style="16" customWidth="1"/>
    <col min="6149" max="6149" width="12.453125" style="16" customWidth="1"/>
    <col min="6150" max="6150" width="15.7265625" style="16" customWidth="1"/>
    <col min="6151" max="6151" width="11.7265625" style="16" customWidth="1"/>
    <col min="6152" max="6152" width="12" style="16" customWidth="1"/>
    <col min="6153" max="6153" width="14" style="16" customWidth="1"/>
    <col min="6154" max="6154" width="11.7265625" style="16" customWidth="1"/>
    <col min="6155" max="6159" width="10" style="16" customWidth="1"/>
    <col min="6160" max="6160" width="14" style="16" customWidth="1"/>
    <col min="6161" max="6161" width="14.90625" style="16" customWidth="1"/>
    <col min="6162" max="6162" width="15.90625" style="16" customWidth="1"/>
    <col min="6163" max="6163" width="20.36328125" style="16" customWidth="1"/>
    <col min="6164" max="6403" width="8.7265625" style="16"/>
    <col min="6404" max="6404" width="24.08984375" style="16" customWidth="1"/>
    <col min="6405" max="6405" width="12.453125" style="16" customWidth="1"/>
    <col min="6406" max="6406" width="15.7265625" style="16" customWidth="1"/>
    <col min="6407" max="6407" width="11.7265625" style="16" customWidth="1"/>
    <col min="6408" max="6408" width="12" style="16" customWidth="1"/>
    <col min="6409" max="6409" width="14" style="16" customWidth="1"/>
    <col min="6410" max="6410" width="11.7265625" style="16" customWidth="1"/>
    <col min="6411" max="6415" width="10" style="16" customWidth="1"/>
    <col min="6416" max="6416" width="14" style="16" customWidth="1"/>
    <col min="6417" max="6417" width="14.90625" style="16" customWidth="1"/>
    <col min="6418" max="6418" width="15.90625" style="16" customWidth="1"/>
    <col min="6419" max="6419" width="20.36328125" style="16" customWidth="1"/>
    <col min="6420" max="6659" width="8.7265625" style="16"/>
    <col min="6660" max="6660" width="24.08984375" style="16" customWidth="1"/>
    <col min="6661" max="6661" width="12.453125" style="16" customWidth="1"/>
    <col min="6662" max="6662" width="15.7265625" style="16" customWidth="1"/>
    <col min="6663" max="6663" width="11.7265625" style="16" customWidth="1"/>
    <col min="6664" max="6664" width="12" style="16" customWidth="1"/>
    <col min="6665" max="6665" width="14" style="16" customWidth="1"/>
    <col min="6666" max="6666" width="11.7265625" style="16" customWidth="1"/>
    <col min="6667" max="6671" width="10" style="16" customWidth="1"/>
    <col min="6672" max="6672" width="14" style="16" customWidth="1"/>
    <col min="6673" max="6673" width="14.90625" style="16" customWidth="1"/>
    <col min="6674" max="6674" width="15.90625" style="16" customWidth="1"/>
    <col min="6675" max="6675" width="20.36328125" style="16" customWidth="1"/>
    <col min="6676" max="6915" width="8.7265625" style="16"/>
    <col min="6916" max="6916" width="24.08984375" style="16" customWidth="1"/>
    <col min="6917" max="6917" width="12.453125" style="16" customWidth="1"/>
    <col min="6918" max="6918" width="15.7265625" style="16" customWidth="1"/>
    <col min="6919" max="6919" width="11.7265625" style="16" customWidth="1"/>
    <col min="6920" max="6920" width="12" style="16" customWidth="1"/>
    <col min="6921" max="6921" width="14" style="16" customWidth="1"/>
    <col min="6922" max="6922" width="11.7265625" style="16" customWidth="1"/>
    <col min="6923" max="6927" width="10" style="16" customWidth="1"/>
    <col min="6928" max="6928" width="14" style="16" customWidth="1"/>
    <col min="6929" max="6929" width="14.90625" style="16" customWidth="1"/>
    <col min="6930" max="6930" width="15.90625" style="16" customWidth="1"/>
    <col min="6931" max="6931" width="20.36328125" style="16" customWidth="1"/>
    <col min="6932" max="7171" width="8.7265625" style="16"/>
    <col min="7172" max="7172" width="24.08984375" style="16" customWidth="1"/>
    <col min="7173" max="7173" width="12.453125" style="16" customWidth="1"/>
    <col min="7174" max="7174" width="15.7265625" style="16" customWidth="1"/>
    <col min="7175" max="7175" width="11.7265625" style="16" customWidth="1"/>
    <col min="7176" max="7176" width="12" style="16" customWidth="1"/>
    <col min="7177" max="7177" width="14" style="16" customWidth="1"/>
    <col min="7178" max="7178" width="11.7265625" style="16" customWidth="1"/>
    <col min="7179" max="7183" width="10" style="16" customWidth="1"/>
    <col min="7184" max="7184" width="14" style="16" customWidth="1"/>
    <col min="7185" max="7185" width="14.90625" style="16" customWidth="1"/>
    <col min="7186" max="7186" width="15.90625" style="16" customWidth="1"/>
    <col min="7187" max="7187" width="20.36328125" style="16" customWidth="1"/>
    <col min="7188" max="7427" width="8.7265625" style="16"/>
    <col min="7428" max="7428" width="24.08984375" style="16" customWidth="1"/>
    <col min="7429" max="7429" width="12.453125" style="16" customWidth="1"/>
    <col min="7430" max="7430" width="15.7265625" style="16" customWidth="1"/>
    <col min="7431" max="7431" width="11.7265625" style="16" customWidth="1"/>
    <col min="7432" max="7432" width="12" style="16" customWidth="1"/>
    <col min="7433" max="7433" width="14" style="16" customWidth="1"/>
    <col min="7434" max="7434" width="11.7265625" style="16" customWidth="1"/>
    <col min="7435" max="7439" width="10" style="16" customWidth="1"/>
    <col min="7440" max="7440" width="14" style="16" customWidth="1"/>
    <col min="7441" max="7441" width="14.90625" style="16" customWidth="1"/>
    <col min="7442" max="7442" width="15.90625" style="16" customWidth="1"/>
    <col min="7443" max="7443" width="20.36328125" style="16" customWidth="1"/>
    <col min="7444" max="7683" width="8.7265625" style="16"/>
    <col min="7684" max="7684" width="24.08984375" style="16" customWidth="1"/>
    <col min="7685" max="7685" width="12.453125" style="16" customWidth="1"/>
    <col min="7686" max="7686" width="15.7265625" style="16" customWidth="1"/>
    <col min="7687" max="7687" width="11.7265625" style="16" customWidth="1"/>
    <col min="7688" max="7688" width="12" style="16" customWidth="1"/>
    <col min="7689" max="7689" width="14" style="16" customWidth="1"/>
    <col min="7690" max="7690" width="11.7265625" style="16" customWidth="1"/>
    <col min="7691" max="7695" width="10" style="16" customWidth="1"/>
    <col min="7696" max="7696" width="14" style="16" customWidth="1"/>
    <col min="7697" max="7697" width="14.90625" style="16" customWidth="1"/>
    <col min="7698" max="7698" width="15.90625" style="16" customWidth="1"/>
    <col min="7699" max="7699" width="20.36328125" style="16" customWidth="1"/>
    <col min="7700" max="7939" width="8.7265625" style="16"/>
    <col min="7940" max="7940" width="24.08984375" style="16" customWidth="1"/>
    <col min="7941" max="7941" width="12.453125" style="16" customWidth="1"/>
    <col min="7942" max="7942" width="15.7265625" style="16" customWidth="1"/>
    <col min="7943" max="7943" width="11.7265625" style="16" customWidth="1"/>
    <col min="7944" max="7944" width="12" style="16" customWidth="1"/>
    <col min="7945" max="7945" width="14" style="16" customWidth="1"/>
    <col min="7946" max="7946" width="11.7265625" style="16" customWidth="1"/>
    <col min="7947" max="7951" width="10" style="16" customWidth="1"/>
    <col min="7952" max="7952" width="14" style="16" customWidth="1"/>
    <col min="7953" max="7953" width="14.90625" style="16" customWidth="1"/>
    <col min="7954" max="7954" width="15.90625" style="16" customWidth="1"/>
    <col min="7955" max="7955" width="20.36328125" style="16" customWidth="1"/>
    <col min="7956" max="8195" width="8.7265625" style="16"/>
    <col min="8196" max="8196" width="24.08984375" style="16" customWidth="1"/>
    <col min="8197" max="8197" width="12.453125" style="16" customWidth="1"/>
    <col min="8198" max="8198" width="15.7265625" style="16" customWidth="1"/>
    <col min="8199" max="8199" width="11.7265625" style="16" customWidth="1"/>
    <col min="8200" max="8200" width="12" style="16" customWidth="1"/>
    <col min="8201" max="8201" width="14" style="16" customWidth="1"/>
    <col min="8202" max="8202" width="11.7265625" style="16" customWidth="1"/>
    <col min="8203" max="8207" width="10" style="16" customWidth="1"/>
    <col min="8208" max="8208" width="14" style="16" customWidth="1"/>
    <col min="8209" max="8209" width="14.90625" style="16" customWidth="1"/>
    <col min="8210" max="8210" width="15.90625" style="16" customWidth="1"/>
    <col min="8211" max="8211" width="20.36328125" style="16" customWidth="1"/>
    <col min="8212" max="8451" width="8.7265625" style="16"/>
    <col min="8452" max="8452" width="24.08984375" style="16" customWidth="1"/>
    <col min="8453" max="8453" width="12.453125" style="16" customWidth="1"/>
    <col min="8454" max="8454" width="15.7265625" style="16" customWidth="1"/>
    <col min="8455" max="8455" width="11.7265625" style="16" customWidth="1"/>
    <col min="8456" max="8456" width="12" style="16" customWidth="1"/>
    <col min="8457" max="8457" width="14" style="16" customWidth="1"/>
    <col min="8458" max="8458" width="11.7265625" style="16" customWidth="1"/>
    <col min="8459" max="8463" width="10" style="16" customWidth="1"/>
    <col min="8464" max="8464" width="14" style="16" customWidth="1"/>
    <col min="8465" max="8465" width="14.90625" style="16" customWidth="1"/>
    <col min="8466" max="8466" width="15.90625" style="16" customWidth="1"/>
    <col min="8467" max="8467" width="20.36328125" style="16" customWidth="1"/>
    <col min="8468" max="8707" width="8.7265625" style="16"/>
    <col min="8708" max="8708" width="24.08984375" style="16" customWidth="1"/>
    <col min="8709" max="8709" width="12.453125" style="16" customWidth="1"/>
    <col min="8710" max="8710" width="15.7265625" style="16" customWidth="1"/>
    <col min="8711" max="8711" width="11.7265625" style="16" customWidth="1"/>
    <col min="8712" max="8712" width="12" style="16" customWidth="1"/>
    <col min="8713" max="8713" width="14" style="16" customWidth="1"/>
    <col min="8714" max="8714" width="11.7265625" style="16" customWidth="1"/>
    <col min="8715" max="8719" width="10" style="16" customWidth="1"/>
    <col min="8720" max="8720" width="14" style="16" customWidth="1"/>
    <col min="8721" max="8721" width="14.90625" style="16" customWidth="1"/>
    <col min="8722" max="8722" width="15.90625" style="16" customWidth="1"/>
    <col min="8723" max="8723" width="20.36328125" style="16" customWidth="1"/>
    <col min="8724" max="8963" width="8.7265625" style="16"/>
    <col min="8964" max="8964" width="24.08984375" style="16" customWidth="1"/>
    <col min="8965" max="8965" width="12.453125" style="16" customWidth="1"/>
    <col min="8966" max="8966" width="15.7265625" style="16" customWidth="1"/>
    <col min="8967" max="8967" width="11.7265625" style="16" customWidth="1"/>
    <col min="8968" max="8968" width="12" style="16" customWidth="1"/>
    <col min="8969" max="8969" width="14" style="16" customWidth="1"/>
    <col min="8970" max="8970" width="11.7265625" style="16" customWidth="1"/>
    <col min="8971" max="8975" width="10" style="16" customWidth="1"/>
    <col min="8976" max="8976" width="14" style="16" customWidth="1"/>
    <col min="8977" max="8977" width="14.90625" style="16" customWidth="1"/>
    <col min="8978" max="8978" width="15.90625" style="16" customWidth="1"/>
    <col min="8979" max="8979" width="20.36328125" style="16" customWidth="1"/>
    <col min="8980" max="9219" width="8.7265625" style="16"/>
    <col min="9220" max="9220" width="24.08984375" style="16" customWidth="1"/>
    <col min="9221" max="9221" width="12.453125" style="16" customWidth="1"/>
    <col min="9222" max="9222" width="15.7265625" style="16" customWidth="1"/>
    <col min="9223" max="9223" width="11.7265625" style="16" customWidth="1"/>
    <col min="9224" max="9224" width="12" style="16" customWidth="1"/>
    <col min="9225" max="9225" width="14" style="16" customWidth="1"/>
    <col min="9226" max="9226" width="11.7265625" style="16" customWidth="1"/>
    <col min="9227" max="9231" width="10" style="16" customWidth="1"/>
    <col min="9232" max="9232" width="14" style="16" customWidth="1"/>
    <col min="9233" max="9233" width="14.90625" style="16" customWidth="1"/>
    <col min="9234" max="9234" width="15.90625" style="16" customWidth="1"/>
    <col min="9235" max="9235" width="20.36328125" style="16" customWidth="1"/>
    <col min="9236" max="9475" width="8.7265625" style="16"/>
    <col min="9476" max="9476" width="24.08984375" style="16" customWidth="1"/>
    <col min="9477" max="9477" width="12.453125" style="16" customWidth="1"/>
    <col min="9478" max="9478" width="15.7265625" style="16" customWidth="1"/>
    <col min="9479" max="9479" width="11.7265625" style="16" customWidth="1"/>
    <col min="9480" max="9480" width="12" style="16" customWidth="1"/>
    <col min="9481" max="9481" width="14" style="16" customWidth="1"/>
    <col min="9482" max="9482" width="11.7265625" style="16" customWidth="1"/>
    <col min="9483" max="9487" width="10" style="16" customWidth="1"/>
    <col min="9488" max="9488" width="14" style="16" customWidth="1"/>
    <col min="9489" max="9489" width="14.90625" style="16" customWidth="1"/>
    <col min="9490" max="9490" width="15.90625" style="16" customWidth="1"/>
    <col min="9491" max="9491" width="20.36328125" style="16" customWidth="1"/>
    <col min="9492" max="9731" width="8.7265625" style="16"/>
    <col min="9732" max="9732" width="24.08984375" style="16" customWidth="1"/>
    <col min="9733" max="9733" width="12.453125" style="16" customWidth="1"/>
    <col min="9734" max="9734" width="15.7265625" style="16" customWidth="1"/>
    <col min="9735" max="9735" width="11.7265625" style="16" customWidth="1"/>
    <col min="9736" max="9736" width="12" style="16" customWidth="1"/>
    <col min="9737" max="9737" width="14" style="16" customWidth="1"/>
    <col min="9738" max="9738" width="11.7265625" style="16" customWidth="1"/>
    <col min="9739" max="9743" width="10" style="16" customWidth="1"/>
    <col min="9744" max="9744" width="14" style="16" customWidth="1"/>
    <col min="9745" max="9745" width="14.90625" style="16" customWidth="1"/>
    <col min="9746" max="9746" width="15.90625" style="16" customWidth="1"/>
    <col min="9747" max="9747" width="20.36328125" style="16" customWidth="1"/>
    <col min="9748" max="9987" width="8.7265625" style="16"/>
    <col min="9988" max="9988" width="24.08984375" style="16" customWidth="1"/>
    <col min="9989" max="9989" width="12.453125" style="16" customWidth="1"/>
    <col min="9990" max="9990" width="15.7265625" style="16" customWidth="1"/>
    <col min="9991" max="9991" width="11.7265625" style="16" customWidth="1"/>
    <col min="9992" max="9992" width="12" style="16" customWidth="1"/>
    <col min="9993" max="9993" width="14" style="16" customWidth="1"/>
    <col min="9994" max="9994" width="11.7265625" style="16" customWidth="1"/>
    <col min="9995" max="9999" width="10" style="16" customWidth="1"/>
    <col min="10000" max="10000" width="14" style="16" customWidth="1"/>
    <col min="10001" max="10001" width="14.90625" style="16" customWidth="1"/>
    <col min="10002" max="10002" width="15.90625" style="16" customWidth="1"/>
    <col min="10003" max="10003" width="20.36328125" style="16" customWidth="1"/>
    <col min="10004" max="10243" width="8.7265625" style="16"/>
    <col min="10244" max="10244" width="24.08984375" style="16" customWidth="1"/>
    <col min="10245" max="10245" width="12.453125" style="16" customWidth="1"/>
    <col min="10246" max="10246" width="15.7265625" style="16" customWidth="1"/>
    <col min="10247" max="10247" width="11.7265625" style="16" customWidth="1"/>
    <col min="10248" max="10248" width="12" style="16" customWidth="1"/>
    <col min="10249" max="10249" width="14" style="16" customWidth="1"/>
    <col min="10250" max="10250" width="11.7265625" style="16" customWidth="1"/>
    <col min="10251" max="10255" width="10" style="16" customWidth="1"/>
    <col min="10256" max="10256" width="14" style="16" customWidth="1"/>
    <col min="10257" max="10257" width="14.90625" style="16" customWidth="1"/>
    <col min="10258" max="10258" width="15.90625" style="16" customWidth="1"/>
    <col min="10259" max="10259" width="20.36328125" style="16" customWidth="1"/>
    <col min="10260" max="10499" width="8.7265625" style="16"/>
    <col min="10500" max="10500" width="24.08984375" style="16" customWidth="1"/>
    <col min="10501" max="10501" width="12.453125" style="16" customWidth="1"/>
    <col min="10502" max="10502" width="15.7265625" style="16" customWidth="1"/>
    <col min="10503" max="10503" width="11.7265625" style="16" customWidth="1"/>
    <col min="10504" max="10504" width="12" style="16" customWidth="1"/>
    <col min="10505" max="10505" width="14" style="16" customWidth="1"/>
    <col min="10506" max="10506" width="11.7265625" style="16" customWidth="1"/>
    <col min="10507" max="10511" width="10" style="16" customWidth="1"/>
    <col min="10512" max="10512" width="14" style="16" customWidth="1"/>
    <col min="10513" max="10513" width="14.90625" style="16" customWidth="1"/>
    <col min="10514" max="10514" width="15.90625" style="16" customWidth="1"/>
    <col min="10515" max="10515" width="20.36328125" style="16" customWidth="1"/>
    <col min="10516" max="10755" width="8.7265625" style="16"/>
    <col min="10756" max="10756" width="24.08984375" style="16" customWidth="1"/>
    <col min="10757" max="10757" width="12.453125" style="16" customWidth="1"/>
    <col min="10758" max="10758" width="15.7265625" style="16" customWidth="1"/>
    <col min="10759" max="10759" width="11.7265625" style="16" customWidth="1"/>
    <col min="10760" max="10760" width="12" style="16" customWidth="1"/>
    <col min="10761" max="10761" width="14" style="16" customWidth="1"/>
    <col min="10762" max="10762" width="11.7265625" style="16" customWidth="1"/>
    <col min="10763" max="10767" width="10" style="16" customWidth="1"/>
    <col min="10768" max="10768" width="14" style="16" customWidth="1"/>
    <col min="10769" max="10769" width="14.90625" style="16" customWidth="1"/>
    <col min="10770" max="10770" width="15.90625" style="16" customWidth="1"/>
    <col min="10771" max="10771" width="20.36328125" style="16" customWidth="1"/>
    <col min="10772" max="11011" width="8.7265625" style="16"/>
    <col min="11012" max="11012" width="24.08984375" style="16" customWidth="1"/>
    <col min="11013" max="11013" width="12.453125" style="16" customWidth="1"/>
    <col min="11014" max="11014" width="15.7265625" style="16" customWidth="1"/>
    <col min="11015" max="11015" width="11.7265625" style="16" customWidth="1"/>
    <col min="11016" max="11016" width="12" style="16" customWidth="1"/>
    <col min="11017" max="11017" width="14" style="16" customWidth="1"/>
    <col min="11018" max="11018" width="11.7265625" style="16" customWidth="1"/>
    <col min="11019" max="11023" width="10" style="16" customWidth="1"/>
    <col min="11024" max="11024" width="14" style="16" customWidth="1"/>
    <col min="11025" max="11025" width="14.90625" style="16" customWidth="1"/>
    <col min="11026" max="11026" width="15.90625" style="16" customWidth="1"/>
    <col min="11027" max="11027" width="20.36328125" style="16" customWidth="1"/>
    <col min="11028" max="11267" width="8.7265625" style="16"/>
    <col min="11268" max="11268" width="24.08984375" style="16" customWidth="1"/>
    <col min="11269" max="11269" width="12.453125" style="16" customWidth="1"/>
    <col min="11270" max="11270" width="15.7265625" style="16" customWidth="1"/>
    <col min="11271" max="11271" width="11.7265625" style="16" customWidth="1"/>
    <col min="11272" max="11272" width="12" style="16" customWidth="1"/>
    <col min="11273" max="11273" width="14" style="16" customWidth="1"/>
    <col min="11274" max="11274" width="11.7265625" style="16" customWidth="1"/>
    <col min="11275" max="11279" width="10" style="16" customWidth="1"/>
    <col min="11280" max="11280" width="14" style="16" customWidth="1"/>
    <col min="11281" max="11281" width="14.90625" style="16" customWidth="1"/>
    <col min="11282" max="11282" width="15.90625" style="16" customWidth="1"/>
    <col min="11283" max="11283" width="20.36328125" style="16" customWidth="1"/>
    <col min="11284" max="11523" width="8.7265625" style="16"/>
    <col min="11524" max="11524" width="24.08984375" style="16" customWidth="1"/>
    <col min="11525" max="11525" width="12.453125" style="16" customWidth="1"/>
    <col min="11526" max="11526" width="15.7265625" style="16" customWidth="1"/>
    <col min="11527" max="11527" width="11.7265625" style="16" customWidth="1"/>
    <col min="11528" max="11528" width="12" style="16" customWidth="1"/>
    <col min="11529" max="11529" width="14" style="16" customWidth="1"/>
    <col min="11530" max="11530" width="11.7265625" style="16" customWidth="1"/>
    <col min="11531" max="11535" width="10" style="16" customWidth="1"/>
    <col min="11536" max="11536" width="14" style="16" customWidth="1"/>
    <col min="11537" max="11537" width="14.90625" style="16" customWidth="1"/>
    <col min="11538" max="11538" width="15.90625" style="16" customWidth="1"/>
    <col min="11539" max="11539" width="20.36328125" style="16" customWidth="1"/>
    <col min="11540" max="11779" width="8.7265625" style="16"/>
    <col min="11780" max="11780" width="24.08984375" style="16" customWidth="1"/>
    <col min="11781" max="11781" width="12.453125" style="16" customWidth="1"/>
    <col min="11782" max="11782" width="15.7265625" style="16" customWidth="1"/>
    <col min="11783" max="11783" width="11.7265625" style="16" customWidth="1"/>
    <col min="11784" max="11784" width="12" style="16" customWidth="1"/>
    <col min="11785" max="11785" width="14" style="16" customWidth="1"/>
    <col min="11786" max="11786" width="11.7265625" style="16" customWidth="1"/>
    <col min="11787" max="11791" width="10" style="16" customWidth="1"/>
    <col min="11792" max="11792" width="14" style="16" customWidth="1"/>
    <col min="11793" max="11793" width="14.90625" style="16" customWidth="1"/>
    <col min="11794" max="11794" width="15.90625" style="16" customWidth="1"/>
    <col min="11795" max="11795" width="20.36328125" style="16" customWidth="1"/>
    <col min="11796" max="12035" width="8.7265625" style="16"/>
    <col min="12036" max="12036" width="24.08984375" style="16" customWidth="1"/>
    <col min="12037" max="12037" width="12.453125" style="16" customWidth="1"/>
    <col min="12038" max="12038" width="15.7265625" style="16" customWidth="1"/>
    <col min="12039" max="12039" width="11.7265625" style="16" customWidth="1"/>
    <col min="12040" max="12040" width="12" style="16" customWidth="1"/>
    <col min="12041" max="12041" width="14" style="16" customWidth="1"/>
    <col min="12042" max="12042" width="11.7265625" style="16" customWidth="1"/>
    <col min="12043" max="12047" width="10" style="16" customWidth="1"/>
    <col min="12048" max="12048" width="14" style="16" customWidth="1"/>
    <col min="12049" max="12049" width="14.90625" style="16" customWidth="1"/>
    <col min="12050" max="12050" width="15.90625" style="16" customWidth="1"/>
    <col min="12051" max="12051" width="20.36328125" style="16" customWidth="1"/>
    <col min="12052" max="12291" width="8.7265625" style="16"/>
    <col min="12292" max="12292" width="24.08984375" style="16" customWidth="1"/>
    <col min="12293" max="12293" width="12.453125" style="16" customWidth="1"/>
    <col min="12294" max="12294" width="15.7265625" style="16" customWidth="1"/>
    <col min="12295" max="12295" width="11.7265625" style="16" customWidth="1"/>
    <col min="12296" max="12296" width="12" style="16" customWidth="1"/>
    <col min="12297" max="12297" width="14" style="16" customWidth="1"/>
    <col min="12298" max="12298" width="11.7265625" style="16" customWidth="1"/>
    <col min="12299" max="12303" width="10" style="16" customWidth="1"/>
    <col min="12304" max="12304" width="14" style="16" customWidth="1"/>
    <col min="12305" max="12305" width="14.90625" style="16" customWidth="1"/>
    <col min="12306" max="12306" width="15.90625" style="16" customWidth="1"/>
    <col min="12307" max="12307" width="20.36328125" style="16" customWidth="1"/>
    <col min="12308" max="12547" width="8.7265625" style="16"/>
    <col min="12548" max="12548" width="24.08984375" style="16" customWidth="1"/>
    <col min="12549" max="12549" width="12.453125" style="16" customWidth="1"/>
    <col min="12550" max="12550" width="15.7265625" style="16" customWidth="1"/>
    <col min="12551" max="12551" width="11.7265625" style="16" customWidth="1"/>
    <col min="12552" max="12552" width="12" style="16" customWidth="1"/>
    <col min="12553" max="12553" width="14" style="16" customWidth="1"/>
    <col min="12554" max="12554" width="11.7265625" style="16" customWidth="1"/>
    <col min="12555" max="12559" width="10" style="16" customWidth="1"/>
    <col min="12560" max="12560" width="14" style="16" customWidth="1"/>
    <col min="12561" max="12561" width="14.90625" style="16" customWidth="1"/>
    <col min="12562" max="12562" width="15.90625" style="16" customWidth="1"/>
    <col min="12563" max="12563" width="20.36328125" style="16" customWidth="1"/>
    <col min="12564" max="12803" width="8.7265625" style="16"/>
    <col min="12804" max="12804" width="24.08984375" style="16" customWidth="1"/>
    <col min="12805" max="12805" width="12.453125" style="16" customWidth="1"/>
    <col min="12806" max="12806" width="15.7265625" style="16" customWidth="1"/>
    <col min="12807" max="12807" width="11.7265625" style="16" customWidth="1"/>
    <col min="12808" max="12808" width="12" style="16" customWidth="1"/>
    <col min="12809" max="12809" width="14" style="16" customWidth="1"/>
    <col min="12810" max="12810" width="11.7265625" style="16" customWidth="1"/>
    <col min="12811" max="12815" width="10" style="16" customWidth="1"/>
    <col min="12816" max="12816" width="14" style="16" customWidth="1"/>
    <col min="12817" max="12817" width="14.90625" style="16" customWidth="1"/>
    <col min="12818" max="12818" width="15.90625" style="16" customWidth="1"/>
    <col min="12819" max="12819" width="20.36328125" style="16" customWidth="1"/>
    <col min="12820" max="13059" width="8.7265625" style="16"/>
    <col min="13060" max="13060" width="24.08984375" style="16" customWidth="1"/>
    <col min="13061" max="13061" width="12.453125" style="16" customWidth="1"/>
    <col min="13062" max="13062" width="15.7265625" style="16" customWidth="1"/>
    <col min="13063" max="13063" width="11.7265625" style="16" customWidth="1"/>
    <col min="13064" max="13064" width="12" style="16" customWidth="1"/>
    <col min="13065" max="13065" width="14" style="16" customWidth="1"/>
    <col min="13066" max="13066" width="11.7265625" style="16" customWidth="1"/>
    <col min="13067" max="13071" width="10" style="16" customWidth="1"/>
    <col min="13072" max="13072" width="14" style="16" customWidth="1"/>
    <col min="13073" max="13073" width="14.90625" style="16" customWidth="1"/>
    <col min="13074" max="13074" width="15.90625" style="16" customWidth="1"/>
    <col min="13075" max="13075" width="20.36328125" style="16" customWidth="1"/>
    <col min="13076" max="13315" width="8.7265625" style="16"/>
    <col min="13316" max="13316" width="24.08984375" style="16" customWidth="1"/>
    <col min="13317" max="13317" width="12.453125" style="16" customWidth="1"/>
    <col min="13318" max="13318" width="15.7265625" style="16" customWidth="1"/>
    <col min="13319" max="13319" width="11.7265625" style="16" customWidth="1"/>
    <col min="13320" max="13320" width="12" style="16" customWidth="1"/>
    <col min="13321" max="13321" width="14" style="16" customWidth="1"/>
    <col min="13322" max="13322" width="11.7265625" style="16" customWidth="1"/>
    <col min="13323" max="13327" width="10" style="16" customWidth="1"/>
    <col min="13328" max="13328" width="14" style="16" customWidth="1"/>
    <col min="13329" max="13329" width="14.90625" style="16" customWidth="1"/>
    <col min="13330" max="13330" width="15.90625" style="16" customWidth="1"/>
    <col min="13331" max="13331" width="20.36328125" style="16" customWidth="1"/>
    <col min="13332" max="13571" width="8.7265625" style="16"/>
    <col min="13572" max="13572" width="24.08984375" style="16" customWidth="1"/>
    <col min="13573" max="13573" width="12.453125" style="16" customWidth="1"/>
    <col min="13574" max="13574" width="15.7265625" style="16" customWidth="1"/>
    <col min="13575" max="13575" width="11.7265625" style="16" customWidth="1"/>
    <col min="13576" max="13576" width="12" style="16" customWidth="1"/>
    <col min="13577" max="13577" width="14" style="16" customWidth="1"/>
    <col min="13578" max="13578" width="11.7265625" style="16" customWidth="1"/>
    <col min="13579" max="13583" width="10" style="16" customWidth="1"/>
    <col min="13584" max="13584" width="14" style="16" customWidth="1"/>
    <col min="13585" max="13585" width="14.90625" style="16" customWidth="1"/>
    <col min="13586" max="13586" width="15.90625" style="16" customWidth="1"/>
    <col min="13587" max="13587" width="20.36328125" style="16" customWidth="1"/>
    <col min="13588" max="13827" width="8.7265625" style="16"/>
    <col min="13828" max="13828" width="24.08984375" style="16" customWidth="1"/>
    <col min="13829" max="13829" width="12.453125" style="16" customWidth="1"/>
    <col min="13830" max="13830" width="15.7265625" style="16" customWidth="1"/>
    <col min="13831" max="13831" width="11.7265625" style="16" customWidth="1"/>
    <col min="13832" max="13832" width="12" style="16" customWidth="1"/>
    <col min="13833" max="13833" width="14" style="16" customWidth="1"/>
    <col min="13834" max="13834" width="11.7265625" style="16" customWidth="1"/>
    <col min="13835" max="13839" width="10" style="16" customWidth="1"/>
    <col min="13840" max="13840" width="14" style="16" customWidth="1"/>
    <col min="13841" max="13841" width="14.90625" style="16" customWidth="1"/>
    <col min="13842" max="13842" width="15.90625" style="16" customWidth="1"/>
    <col min="13843" max="13843" width="20.36328125" style="16" customWidth="1"/>
    <col min="13844" max="14083" width="8.7265625" style="16"/>
    <col min="14084" max="14084" width="24.08984375" style="16" customWidth="1"/>
    <col min="14085" max="14085" width="12.453125" style="16" customWidth="1"/>
    <col min="14086" max="14086" width="15.7265625" style="16" customWidth="1"/>
    <col min="14087" max="14087" width="11.7265625" style="16" customWidth="1"/>
    <col min="14088" max="14088" width="12" style="16" customWidth="1"/>
    <col min="14089" max="14089" width="14" style="16" customWidth="1"/>
    <col min="14090" max="14090" width="11.7265625" style="16" customWidth="1"/>
    <col min="14091" max="14095" width="10" style="16" customWidth="1"/>
    <col min="14096" max="14096" width="14" style="16" customWidth="1"/>
    <col min="14097" max="14097" width="14.90625" style="16" customWidth="1"/>
    <col min="14098" max="14098" width="15.90625" style="16" customWidth="1"/>
    <col min="14099" max="14099" width="20.36328125" style="16" customWidth="1"/>
    <col min="14100" max="14339" width="8.7265625" style="16"/>
    <col min="14340" max="14340" width="24.08984375" style="16" customWidth="1"/>
    <col min="14341" max="14341" width="12.453125" style="16" customWidth="1"/>
    <col min="14342" max="14342" width="15.7265625" style="16" customWidth="1"/>
    <col min="14343" max="14343" width="11.7265625" style="16" customWidth="1"/>
    <col min="14344" max="14344" width="12" style="16" customWidth="1"/>
    <col min="14345" max="14345" width="14" style="16" customWidth="1"/>
    <col min="14346" max="14346" width="11.7265625" style="16" customWidth="1"/>
    <col min="14347" max="14351" width="10" style="16" customWidth="1"/>
    <col min="14352" max="14352" width="14" style="16" customWidth="1"/>
    <col min="14353" max="14353" width="14.90625" style="16" customWidth="1"/>
    <col min="14354" max="14354" width="15.90625" style="16" customWidth="1"/>
    <col min="14355" max="14355" width="20.36328125" style="16" customWidth="1"/>
    <col min="14356" max="14595" width="8.7265625" style="16"/>
    <col min="14596" max="14596" width="24.08984375" style="16" customWidth="1"/>
    <col min="14597" max="14597" width="12.453125" style="16" customWidth="1"/>
    <col min="14598" max="14598" width="15.7265625" style="16" customWidth="1"/>
    <col min="14599" max="14599" width="11.7265625" style="16" customWidth="1"/>
    <col min="14600" max="14600" width="12" style="16" customWidth="1"/>
    <col min="14601" max="14601" width="14" style="16" customWidth="1"/>
    <col min="14602" max="14602" width="11.7265625" style="16" customWidth="1"/>
    <col min="14603" max="14607" width="10" style="16" customWidth="1"/>
    <col min="14608" max="14608" width="14" style="16" customWidth="1"/>
    <col min="14609" max="14609" width="14.90625" style="16" customWidth="1"/>
    <col min="14610" max="14610" width="15.90625" style="16" customWidth="1"/>
    <col min="14611" max="14611" width="20.36328125" style="16" customWidth="1"/>
    <col min="14612" max="14851" width="8.7265625" style="16"/>
    <col min="14852" max="14852" width="24.08984375" style="16" customWidth="1"/>
    <col min="14853" max="14853" width="12.453125" style="16" customWidth="1"/>
    <col min="14854" max="14854" width="15.7265625" style="16" customWidth="1"/>
    <col min="14855" max="14855" width="11.7265625" style="16" customWidth="1"/>
    <col min="14856" max="14856" width="12" style="16" customWidth="1"/>
    <col min="14857" max="14857" width="14" style="16" customWidth="1"/>
    <col min="14858" max="14858" width="11.7265625" style="16" customWidth="1"/>
    <col min="14859" max="14863" width="10" style="16" customWidth="1"/>
    <col min="14864" max="14864" width="14" style="16" customWidth="1"/>
    <col min="14865" max="14865" width="14.90625" style="16" customWidth="1"/>
    <col min="14866" max="14866" width="15.90625" style="16" customWidth="1"/>
    <col min="14867" max="14867" width="20.36328125" style="16" customWidth="1"/>
    <col min="14868" max="15107" width="8.7265625" style="16"/>
    <col min="15108" max="15108" width="24.08984375" style="16" customWidth="1"/>
    <col min="15109" max="15109" width="12.453125" style="16" customWidth="1"/>
    <col min="15110" max="15110" width="15.7265625" style="16" customWidth="1"/>
    <col min="15111" max="15111" width="11.7265625" style="16" customWidth="1"/>
    <col min="15112" max="15112" width="12" style="16" customWidth="1"/>
    <col min="15113" max="15113" width="14" style="16" customWidth="1"/>
    <col min="15114" max="15114" width="11.7265625" style="16" customWidth="1"/>
    <col min="15115" max="15119" width="10" style="16" customWidth="1"/>
    <col min="15120" max="15120" width="14" style="16" customWidth="1"/>
    <col min="15121" max="15121" width="14.90625" style="16" customWidth="1"/>
    <col min="15122" max="15122" width="15.90625" style="16" customWidth="1"/>
    <col min="15123" max="15123" width="20.36328125" style="16" customWidth="1"/>
    <col min="15124" max="15363" width="8.7265625" style="16"/>
    <col min="15364" max="15364" width="24.08984375" style="16" customWidth="1"/>
    <col min="15365" max="15365" width="12.453125" style="16" customWidth="1"/>
    <col min="15366" max="15366" width="15.7265625" style="16" customWidth="1"/>
    <col min="15367" max="15367" width="11.7265625" style="16" customWidth="1"/>
    <col min="15368" max="15368" width="12" style="16" customWidth="1"/>
    <col min="15369" max="15369" width="14" style="16" customWidth="1"/>
    <col min="15370" max="15370" width="11.7265625" style="16" customWidth="1"/>
    <col min="15371" max="15375" width="10" style="16" customWidth="1"/>
    <col min="15376" max="15376" width="14" style="16" customWidth="1"/>
    <col min="15377" max="15377" width="14.90625" style="16" customWidth="1"/>
    <col min="15378" max="15378" width="15.90625" style="16" customWidth="1"/>
    <col min="15379" max="15379" width="20.36328125" style="16" customWidth="1"/>
    <col min="15380" max="15619" width="8.7265625" style="16"/>
    <col min="15620" max="15620" width="24.08984375" style="16" customWidth="1"/>
    <col min="15621" max="15621" width="12.453125" style="16" customWidth="1"/>
    <col min="15622" max="15622" width="15.7265625" style="16" customWidth="1"/>
    <col min="15623" max="15623" width="11.7265625" style="16" customWidth="1"/>
    <col min="15624" max="15624" width="12" style="16" customWidth="1"/>
    <col min="15625" max="15625" width="14" style="16" customWidth="1"/>
    <col min="15626" max="15626" width="11.7265625" style="16" customWidth="1"/>
    <col min="15627" max="15631" width="10" style="16" customWidth="1"/>
    <col min="15632" max="15632" width="14" style="16" customWidth="1"/>
    <col min="15633" max="15633" width="14.90625" style="16" customWidth="1"/>
    <col min="15634" max="15634" width="15.90625" style="16" customWidth="1"/>
    <col min="15635" max="15635" width="20.36328125" style="16" customWidth="1"/>
    <col min="15636" max="15875" width="8.7265625" style="16"/>
    <col min="15876" max="15876" width="24.08984375" style="16" customWidth="1"/>
    <col min="15877" max="15877" width="12.453125" style="16" customWidth="1"/>
    <col min="15878" max="15878" width="15.7265625" style="16" customWidth="1"/>
    <col min="15879" max="15879" width="11.7265625" style="16" customWidth="1"/>
    <col min="15880" max="15880" width="12" style="16" customWidth="1"/>
    <col min="15881" max="15881" width="14" style="16" customWidth="1"/>
    <col min="15882" max="15882" width="11.7265625" style="16" customWidth="1"/>
    <col min="15883" max="15887" width="10" style="16" customWidth="1"/>
    <col min="15888" max="15888" width="14" style="16" customWidth="1"/>
    <col min="15889" max="15889" width="14.90625" style="16" customWidth="1"/>
    <col min="15890" max="15890" width="15.90625" style="16" customWidth="1"/>
    <col min="15891" max="15891" width="20.36328125" style="16" customWidth="1"/>
    <col min="15892" max="16131" width="8.7265625" style="16"/>
    <col min="16132" max="16132" width="24.08984375" style="16" customWidth="1"/>
    <col min="16133" max="16133" width="12.453125" style="16" customWidth="1"/>
    <col min="16134" max="16134" width="15.7265625" style="16" customWidth="1"/>
    <col min="16135" max="16135" width="11.7265625" style="16" customWidth="1"/>
    <col min="16136" max="16136" width="12" style="16" customWidth="1"/>
    <col min="16137" max="16137" width="14" style="16" customWidth="1"/>
    <col min="16138" max="16138" width="11.7265625" style="16" customWidth="1"/>
    <col min="16139" max="16143" width="10" style="16" customWidth="1"/>
    <col min="16144" max="16144" width="14" style="16" customWidth="1"/>
    <col min="16145" max="16145" width="14.90625" style="16" customWidth="1"/>
    <col min="16146" max="16146" width="15.90625" style="16" customWidth="1"/>
    <col min="16147" max="16147" width="20.36328125" style="16" customWidth="1"/>
    <col min="16148" max="16384" width="8.7265625" style="16"/>
  </cols>
  <sheetData>
    <row r="1" spans="1:14" s="5" customFormat="1" x14ac:dyDescent="0.3">
      <c r="A1" s="43" t="s">
        <v>105</v>
      </c>
      <c r="B1" s="4"/>
    </row>
    <row r="2" spans="1:14" s="5" customFormat="1" x14ac:dyDescent="0.3"/>
    <row r="3" spans="1:14" s="5" customFormat="1" x14ac:dyDescent="0.3">
      <c r="A3" s="6" t="s">
        <v>0</v>
      </c>
      <c r="B3" s="6"/>
      <c r="C3" s="6"/>
    </row>
    <row r="4" spans="1:14" s="7" customFormat="1" x14ac:dyDescent="0.3">
      <c r="B4" s="8" t="s">
        <v>1</v>
      </c>
      <c r="C4" s="9" t="s">
        <v>87</v>
      </c>
      <c r="F4" s="26"/>
      <c r="G4" s="26"/>
    </row>
    <row r="5" spans="1:14" s="7" customFormat="1" x14ac:dyDescent="0.3">
      <c r="A5" s="24" t="s">
        <v>16</v>
      </c>
      <c r="B5" s="25">
        <v>1951</v>
      </c>
      <c r="C5" s="11">
        <f>B5/$B$8</f>
        <v>0.24287314826341341</v>
      </c>
    </row>
    <row r="6" spans="1:14" s="7" customFormat="1" x14ac:dyDescent="0.3">
      <c r="A6" s="24" t="s">
        <v>45</v>
      </c>
      <c r="B6" s="25">
        <v>4076</v>
      </c>
      <c r="C6" s="11">
        <f t="shared" ref="C6:C10" si="0">B6/$B$8</f>
        <v>0.50740694634632144</v>
      </c>
      <c r="F6" s="25"/>
      <c r="G6" s="27"/>
      <c r="H6" s="24"/>
      <c r="I6" s="24"/>
      <c r="L6" s="25"/>
    </row>
    <row r="7" spans="1:14" s="7" customFormat="1" x14ac:dyDescent="0.3">
      <c r="A7" s="24" t="s">
        <v>46</v>
      </c>
      <c r="B7" s="25">
        <v>2466</v>
      </c>
      <c r="C7" s="11">
        <f t="shared" si="0"/>
        <v>0.30698369226938876</v>
      </c>
      <c r="G7" s="27"/>
      <c r="H7" s="24"/>
      <c r="I7" s="24"/>
      <c r="L7" s="25"/>
    </row>
    <row r="8" spans="1:14" s="7" customFormat="1" x14ac:dyDescent="0.3">
      <c r="A8" s="24" t="s">
        <v>47</v>
      </c>
      <c r="B8" s="25">
        <v>8033</v>
      </c>
      <c r="C8" s="11">
        <f t="shared" si="0"/>
        <v>1</v>
      </c>
      <c r="G8" s="27"/>
      <c r="H8" s="24"/>
      <c r="I8" s="25"/>
    </row>
    <row r="9" spans="1:14" s="7" customFormat="1" x14ac:dyDescent="0.3">
      <c r="A9" s="24" t="s">
        <v>48</v>
      </c>
      <c r="B9" s="25">
        <v>7022</v>
      </c>
      <c r="C9" s="11">
        <f t="shared" si="0"/>
        <v>0.87414415535914358</v>
      </c>
      <c r="G9" s="27"/>
      <c r="I9" s="25"/>
    </row>
    <row r="10" spans="1:14" s="7" customFormat="1" x14ac:dyDescent="0.3">
      <c r="A10" s="24" t="s">
        <v>49</v>
      </c>
      <c r="B10" s="25">
        <v>2152</v>
      </c>
      <c r="C10" s="12">
        <f t="shared" si="0"/>
        <v>0.26789493339972614</v>
      </c>
      <c r="G10" s="27"/>
    </row>
    <row r="11" spans="1:14" s="7" customFormat="1" x14ac:dyDescent="0.3">
      <c r="A11" s="2" t="s">
        <v>50</v>
      </c>
      <c r="B11" s="3">
        <f>SUM(B5:B10)</f>
        <v>25700</v>
      </c>
      <c r="C11" s="13"/>
      <c r="G11" s="27"/>
    </row>
    <row r="12" spans="1:14" s="14" customFormat="1" x14ac:dyDescent="0.3">
      <c r="B12" s="66"/>
      <c r="C12" s="67"/>
    </row>
    <row r="13" spans="1:14" x14ac:dyDescent="0.3">
      <c r="A13" s="5" t="s">
        <v>97</v>
      </c>
      <c r="B13" s="46">
        <v>2.1586780993304036</v>
      </c>
      <c r="C13" s="69"/>
      <c r="I13" s="15"/>
      <c r="N13" s="15"/>
    </row>
    <row r="14" spans="1:14" x14ac:dyDescent="0.3">
      <c r="A14" s="5" t="s">
        <v>98</v>
      </c>
      <c r="B14" s="46">
        <v>1.2378414351878746</v>
      </c>
      <c r="C14" s="69"/>
      <c r="I14" s="15"/>
      <c r="N14" s="15"/>
    </row>
    <row r="15" spans="1:14" x14ac:dyDescent="0.3">
      <c r="B15" s="68"/>
      <c r="C15" s="69"/>
      <c r="I15" s="15"/>
      <c r="N15" s="15"/>
    </row>
    <row r="16" spans="1:14" ht="15" customHeight="1" x14ac:dyDescent="0.3">
      <c r="A16" s="17" t="s">
        <v>78</v>
      </c>
      <c r="B16" s="6"/>
      <c r="C16" s="6"/>
      <c r="E16" s="17" t="s">
        <v>103</v>
      </c>
      <c r="F16" s="6"/>
      <c r="G16" s="7"/>
      <c r="I16" s="15"/>
      <c r="N16" s="15"/>
    </row>
    <row r="17" spans="1:14" ht="15" customHeight="1" x14ac:dyDescent="0.3">
      <c r="A17" s="18" t="s">
        <v>21</v>
      </c>
      <c r="B17" s="19" t="s">
        <v>1</v>
      </c>
      <c r="C17" s="20" t="s">
        <v>2</v>
      </c>
      <c r="E17" s="42" t="s">
        <v>1</v>
      </c>
      <c r="F17" s="42" t="s">
        <v>95</v>
      </c>
      <c r="G17" s="7"/>
      <c r="I17" s="15"/>
      <c r="N17" s="15"/>
    </row>
    <row r="18" spans="1:14" ht="15" customHeight="1" x14ac:dyDescent="0.3">
      <c r="A18" s="52" t="s">
        <v>31</v>
      </c>
      <c r="B18" s="53">
        <v>207</v>
      </c>
      <c r="C18" s="21">
        <f>B18/$B$32</f>
        <v>5.0785083415112856E-2</v>
      </c>
      <c r="E18" s="5">
        <f>B84</f>
        <v>65</v>
      </c>
      <c r="F18" s="21">
        <f>E18/B18</f>
        <v>0.3140096618357488</v>
      </c>
      <c r="G18" s="5"/>
      <c r="H18" s="1"/>
      <c r="I18" s="15"/>
      <c r="N18" s="15"/>
    </row>
    <row r="19" spans="1:14" ht="15" customHeight="1" x14ac:dyDescent="0.3">
      <c r="A19" s="52" t="s">
        <v>26</v>
      </c>
      <c r="B19" s="53">
        <v>105</v>
      </c>
      <c r="C19" s="21">
        <f t="shared" ref="C19:C31" si="1">B19/$B$32</f>
        <v>2.5760549558390577E-2</v>
      </c>
      <c r="E19" s="5">
        <f>D85</f>
        <v>6</v>
      </c>
      <c r="F19" s="21">
        <f>E19/B19</f>
        <v>5.7142857142857141E-2</v>
      </c>
      <c r="G19" s="5"/>
      <c r="H19" s="1"/>
      <c r="I19" s="15"/>
      <c r="N19" s="15"/>
    </row>
    <row r="20" spans="1:14" ht="15" customHeight="1" x14ac:dyDescent="0.3">
      <c r="A20" s="52" t="s">
        <v>102</v>
      </c>
      <c r="B20" s="53">
        <v>19</v>
      </c>
      <c r="C20" s="21">
        <f t="shared" si="1"/>
        <v>4.6614327772325813E-3</v>
      </c>
      <c r="E20" s="5">
        <f>C86</f>
        <v>0</v>
      </c>
      <c r="F20" s="21">
        <f>E20/B20</f>
        <v>0</v>
      </c>
      <c r="G20" s="5"/>
      <c r="H20" s="1"/>
      <c r="N20" s="15"/>
    </row>
    <row r="21" spans="1:14" ht="15" customHeight="1" x14ac:dyDescent="0.3">
      <c r="A21" s="52" t="s">
        <v>29</v>
      </c>
      <c r="B21" s="53">
        <v>84</v>
      </c>
      <c r="C21" s="21">
        <f t="shared" si="1"/>
        <v>2.0608439646712464E-2</v>
      </c>
      <c r="E21" s="5">
        <f>E87</f>
        <v>51</v>
      </c>
      <c r="F21" s="21">
        <f t="shared" ref="F21:F30" si="2">E21/B21</f>
        <v>0.6071428571428571</v>
      </c>
      <c r="G21" s="5"/>
      <c r="H21" s="1"/>
      <c r="I21" s="15"/>
      <c r="L21" s="15"/>
      <c r="M21" s="1"/>
    </row>
    <row r="22" spans="1:14" ht="15" customHeight="1" x14ac:dyDescent="0.3">
      <c r="A22" s="52" t="s">
        <v>24</v>
      </c>
      <c r="B22" s="53">
        <v>1357</v>
      </c>
      <c r="C22" s="21">
        <f t="shared" si="1"/>
        <v>0.33292443572129538</v>
      </c>
      <c r="E22" s="5">
        <f>G88</f>
        <v>4</v>
      </c>
      <c r="F22" s="21">
        <f t="shared" si="2"/>
        <v>2.9476787030213707E-3</v>
      </c>
      <c r="G22" s="5"/>
      <c r="H22" s="1"/>
      <c r="I22" s="15"/>
      <c r="L22" s="15"/>
      <c r="M22" s="1"/>
    </row>
    <row r="23" spans="1:14" ht="15" customHeight="1" x14ac:dyDescent="0.3">
      <c r="A23" s="52" t="s">
        <v>36</v>
      </c>
      <c r="B23" s="53">
        <v>102</v>
      </c>
      <c r="C23" s="21">
        <f t="shared" si="1"/>
        <v>2.5024533856722278E-2</v>
      </c>
      <c r="E23" s="5">
        <f>F89</f>
        <v>4</v>
      </c>
      <c r="F23" s="21">
        <v>0</v>
      </c>
      <c r="G23" s="5"/>
      <c r="H23" s="1"/>
      <c r="I23" s="15"/>
      <c r="L23" s="15"/>
      <c r="M23" s="1"/>
    </row>
    <row r="24" spans="1:14" ht="15" customHeight="1" x14ac:dyDescent="0.3">
      <c r="A24" s="52" t="s">
        <v>44</v>
      </c>
      <c r="B24" s="53">
        <v>130</v>
      </c>
      <c r="C24" s="21">
        <f t="shared" si="1"/>
        <v>3.1894013738959767E-2</v>
      </c>
      <c r="E24" s="5">
        <f>K90</f>
        <v>9</v>
      </c>
      <c r="F24" s="21">
        <f t="shared" si="2"/>
        <v>6.9230769230769235E-2</v>
      </c>
      <c r="G24" s="5"/>
      <c r="H24" s="1"/>
      <c r="I24" s="15"/>
      <c r="L24" s="15"/>
      <c r="M24" s="1"/>
    </row>
    <row r="25" spans="1:14" ht="15" customHeight="1" x14ac:dyDescent="0.3">
      <c r="A25" s="52" t="s">
        <v>25</v>
      </c>
      <c r="B25" s="53">
        <v>956</v>
      </c>
      <c r="C25" s="21">
        <f t="shared" si="1"/>
        <v>0.23454367026496564</v>
      </c>
      <c r="E25" s="5">
        <f>H91</f>
        <v>3</v>
      </c>
      <c r="F25" s="21">
        <f>E25/B25</f>
        <v>3.1380753138075313E-3</v>
      </c>
      <c r="G25" s="5"/>
      <c r="H25" s="1"/>
      <c r="I25" s="15"/>
      <c r="L25" s="15"/>
      <c r="M25" s="1"/>
    </row>
    <row r="26" spans="1:14" ht="15" customHeight="1" x14ac:dyDescent="0.3">
      <c r="A26" s="52" t="s">
        <v>41</v>
      </c>
      <c r="B26" s="53">
        <v>77</v>
      </c>
      <c r="C26" s="21">
        <f t="shared" si="1"/>
        <v>1.8891069676153092E-2</v>
      </c>
      <c r="E26" s="5">
        <f>I92</f>
        <v>0</v>
      </c>
      <c r="F26" s="21">
        <f t="shared" si="2"/>
        <v>0</v>
      </c>
      <c r="G26" s="5"/>
      <c r="H26" s="1"/>
      <c r="I26" s="15"/>
      <c r="L26" s="15"/>
      <c r="M26" s="1"/>
    </row>
    <row r="27" spans="1:14" ht="15" customHeight="1" x14ac:dyDescent="0.3">
      <c r="A27" s="52" t="s">
        <v>38</v>
      </c>
      <c r="B27" s="53">
        <v>92</v>
      </c>
      <c r="C27" s="21">
        <f t="shared" si="1"/>
        <v>2.2571148184494603E-2</v>
      </c>
      <c r="E27" s="5">
        <f>J93</f>
        <v>3</v>
      </c>
      <c r="F27" s="21">
        <f t="shared" si="2"/>
        <v>3.2608695652173912E-2</v>
      </c>
      <c r="G27" s="5"/>
      <c r="H27" s="1"/>
      <c r="I27" s="15"/>
      <c r="L27" s="15"/>
      <c r="M27" s="1"/>
    </row>
    <row r="28" spans="1:14" ht="15" customHeight="1" x14ac:dyDescent="0.3">
      <c r="A28" s="52" t="s">
        <v>27</v>
      </c>
      <c r="B28" s="53">
        <v>589</v>
      </c>
      <c r="C28" s="21">
        <f t="shared" si="1"/>
        <v>0.14450441609421</v>
      </c>
      <c r="E28" s="5">
        <f>L94</f>
        <v>136</v>
      </c>
      <c r="F28" s="21">
        <f t="shared" si="2"/>
        <v>0.23089983022071306</v>
      </c>
      <c r="G28" s="5"/>
      <c r="H28" s="1"/>
      <c r="I28" s="15"/>
      <c r="L28" s="15"/>
      <c r="M28" s="1"/>
    </row>
    <row r="29" spans="1:14" ht="15" customHeight="1" x14ac:dyDescent="0.3">
      <c r="A29" s="52" t="s">
        <v>32</v>
      </c>
      <c r="B29" s="53">
        <v>60</v>
      </c>
      <c r="C29" s="21">
        <f t="shared" si="1"/>
        <v>1.4720314033366046E-2</v>
      </c>
      <c r="E29" s="5">
        <f>O95</f>
        <v>0</v>
      </c>
      <c r="F29" s="21">
        <f t="shared" si="2"/>
        <v>0</v>
      </c>
      <c r="G29" s="5"/>
      <c r="H29" s="1"/>
      <c r="I29" s="15"/>
      <c r="L29" s="15"/>
      <c r="M29" s="1"/>
    </row>
    <row r="30" spans="1:14" ht="15" customHeight="1" x14ac:dyDescent="0.3">
      <c r="A30" s="52" t="s">
        <v>30</v>
      </c>
      <c r="B30" s="53">
        <v>7</v>
      </c>
      <c r="C30" s="21">
        <f t="shared" si="1"/>
        <v>1.7173699705593719E-3</v>
      </c>
      <c r="E30" s="5">
        <f>N96</f>
        <v>3</v>
      </c>
      <c r="F30" s="21">
        <f t="shared" si="2"/>
        <v>0.42857142857142855</v>
      </c>
      <c r="G30" s="5"/>
      <c r="H30" s="1"/>
      <c r="I30" s="15"/>
      <c r="L30" s="15"/>
      <c r="M30" s="1"/>
    </row>
    <row r="31" spans="1:14" ht="15" customHeight="1" x14ac:dyDescent="0.3">
      <c r="A31" s="52" t="s">
        <v>34</v>
      </c>
      <c r="B31" s="53">
        <v>291</v>
      </c>
      <c r="C31" s="21">
        <f t="shared" si="1"/>
        <v>7.1393523061825323E-2</v>
      </c>
      <c r="E31" s="5">
        <f>M97</f>
        <v>2</v>
      </c>
      <c r="F31" s="21">
        <f>E31/B31</f>
        <v>6.8728522336769758E-3</v>
      </c>
      <c r="G31" s="5"/>
      <c r="H31" s="1"/>
      <c r="I31" s="15"/>
      <c r="L31" s="15"/>
      <c r="M31" s="1"/>
    </row>
    <row r="32" spans="1:14" ht="15" customHeight="1" x14ac:dyDescent="0.3">
      <c r="A32" s="5" t="s">
        <v>3</v>
      </c>
      <c r="B32" s="5">
        <f>SUM(B18:B31)</f>
        <v>4076</v>
      </c>
      <c r="C32" s="5"/>
      <c r="E32" s="5">
        <f>SUM(E18:E31)</f>
        <v>286</v>
      </c>
      <c r="F32" s="5"/>
      <c r="G32" s="5"/>
      <c r="L32" s="22"/>
      <c r="M32" s="23"/>
    </row>
    <row r="33" spans="1:8" s="5" customFormat="1" x14ac:dyDescent="0.3"/>
    <row r="34" spans="1:8" s="5" customFormat="1" ht="15" customHeight="1" x14ac:dyDescent="0.3">
      <c r="A34" s="17" t="s">
        <v>15</v>
      </c>
      <c r="B34" s="6"/>
      <c r="C34" s="6"/>
    </row>
    <row r="35" spans="1:8" s="5" customFormat="1" ht="15" customHeight="1" x14ac:dyDescent="0.3">
      <c r="A35" s="28" t="s">
        <v>96</v>
      </c>
      <c r="B35" s="29" t="s">
        <v>16</v>
      </c>
      <c r="C35" s="29" t="s">
        <v>45</v>
      </c>
      <c r="D35" s="29" t="s">
        <v>46</v>
      </c>
      <c r="E35" s="29" t="s">
        <v>47</v>
      </c>
      <c r="F35" s="29" t="s">
        <v>48</v>
      </c>
      <c r="G35" s="29" t="s">
        <v>49</v>
      </c>
      <c r="H35" s="18" t="s">
        <v>50</v>
      </c>
    </row>
    <row r="36" spans="1:8" s="5" customFormat="1" ht="15" customHeight="1" x14ac:dyDescent="0.3">
      <c r="A36" s="24" t="s">
        <v>51</v>
      </c>
      <c r="B36" s="54">
        <v>12</v>
      </c>
      <c r="C36" s="54">
        <v>442</v>
      </c>
      <c r="D36" s="54"/>
      <c r="E36" s="54">
        <v>532</v>
      </c>
      <c r="F36" s="54">
        <v>606</v>
      </c>
      <c r="G36" s="54">
        <v>99</v>
      </c>
      <c r="H36" s="64">
        <f>SUM(B36:G36)</f>
        <v>1691</v>
      </c>
    </row>
    <row r="37" spans="1:8" s="5" customFormat="1" ht="15" customHeight="1" x14ac:dyDescent="0.3">
      <c r="A37" s="24" t="s">
        <v>100</v>
      </c>
      <c r="B37" s="54">
        <v>20</v>
      </c>
      <c r="C37" s="54">
        <v>43</v>
      </c>
      <c r="D37" s="54">
        <v>49</v>
      </c>
      <c r="E37" s="54">
        <v>107</v>
      </c>
      <c r="F37" s="54">
        <v>82</v>
      </c>
      <c r="G37" s="54">
        <v>37</v>
      </c>
      <c r="H37" s="64">
        <f t="shared" ref="H37:H50" si="3">SUM(B37:G37)</f>
        <v>338</v>
      </c>
    </row>
    <row r="38" spans="1:8" s="5" customFormat="1" ht="15" customHeight="1" x14ac:dyDescent="0.3">
      <c r="A38" s="24" t="s">
        <v>52</v>
      </c>
      <c r="B38" s="54">
        <v>45</v>
      </c>
      <c r="C38" s="54">
        <v>84</v>
      </c>
      <c r="D38" s="54">
        <v>122</v>
      </c>
      <c r="E38" s="54">
        <v>177</v>
      </c>
      <c r="F38" s="54">
        <v>154</v>
      </c>
      <c r="G38" s="54">
        <v>46</v>
      </c>
      <c r="H38" s="64">
        <f t="shared" si="3"/>
        <v>628</v>
      </c>
    </row>
    <row r="39" spans="1:8" s="5" customFormat="1" ht="15" customHeight="1" x14ac:dyDescent="0.3">
      <c r="A39" s="24" t="s">
        <v>20</v>
      </c>
      <c r="B39" s="54">
        <v>181</v>
      </c>
      <c r="C39" s="54">
        <v>1235</v>
      </c>
      <c r="D39" s="54"/>
      <c r="E39" s="54">
        <v>1953</v>
      </c>
      <c r="F39" s="54">
        <v>2008</v>
      </c>
      <c r="G39" s="54">
        <v>613</v>
      </c>
      <c r="H39" s="64">
        <f t="shared" si="3"/>
        <v>5990</v>
      </c>
    </row>
    <row r="40" spans="1:8" s="5" customFormat="1" ht="15" customHeight="1" x14ac:dyDescent="0.3">
      <c r="A40" s="24" t="s">
        <v>53</v>
      </c>
      <c r="B40" s="54">
        <v>269</v>
      </c>
      <c r="C40" s="54">
        <v>369</v>
      </c>
      <c r="D40" s="54">
        <v>218</v>
      </c>
      <c r="E40" s="54">
        <v>639</v>
      </c>
      <c r="F40" s="54">
        <v>657</v>
      </c>
      <c r="G40" s="54"/>
      <c r="H40" s="64">
        <f t="shared" si="3"/>
        <v>2152</v>
      </c>
    </row>
    <row r="41" spans="1:8" s="5" customFormat="1" ht="15" customHeight="1" x14ac:dyDescent="0.3">
      <c r="A41" s="24" t="s">
        <v>54</v>
      </c>
      <c r="B41" s="54">
        <v>390</v>
      </c>
      <c r="C41" s="54">
        <v>168</v>
      </c>
      <c r="D41" s="54">
        <v>492</v>
      </c>
      <c r="E41" s="54">
        <v>759</v>
      </c>
      <c r="F41" s="54">
        <v>399</v>
      </c>
      <c r="G41" s="54">
        <v>244</v>
      </c>
      <c r="H41" s="64">
        <f t="shared" si="3"/>
        <v>2452</v>
      </c>
    </row>
    <row r="42" spans="1:8" s="5" customFormat="1" ht="15" customHeight="1" x14ac:dyDescent="0.3">
      <c r="A42" s="24" t="s">
        <v>55</v>
      </c>
      <c r="B42" s="54">
        <v>321</v>
      </c>
      <c r="C42" s="54">
        <v>108</v>
      </c>
      <c r="D42" s="54">
        <v>277</v>
      </c>
      <c r="E42" s="54">
        <v>425</v>
      </c>
      <c r="F42" s="54">
        <v>222</v>
      </c>
      <c r="G42" s="54"/>
      <c r="H42" s="64">
        <f t="shared" si="3"/>
        <v>1353</v>
      </c>
    </row>
    <row r="43" spans="1:8" s="5" customFormat="1" ht="15" customHeight="1" x14ac:dyDescent="0.3">
      <c r="A43" s="24" t="s">
        <v>39</v>
      </c>
      <c r="B43" s="54">
        <v>34</v>
      </c>
      <c r="C43" s="54">
        <v>251</v>
      </c>
      <c r="D43" s="54"/>
      <c r="E43" s="54">
        <v>722</v>
      </c>
      <c r="F43" s="54">
        <v>500</v>
      </c>
      <c r="G43" s="54">
        <v>452</v>
      </c>
      <c r="H43" s="64">
        <f t="shared" si="3"/>
        <v>1959</v>
      </c>
    </row>
    <row r="44" spans="1:8" s="5" customFormat="1" ht="15" customHeight="1" x14ac:dyDescent="0.3">
      <c r="A44" s="24" t="s">
        <v>56</v>
      </c>
      <c r="B44" s="54">
        <v>9</v>
      </c>
      <c r="C44" s="54">
        <v>95</v>
      </c>
      <c r="D44" s="54">
        <v>40</v>
      </c>
      <c r="E44" s="54">
        <v>142</v>
      </c>
      <c r="F44" s="54">
        <v>187</v>
      </c>
      <c r="G44" s="54">
        <v>37</v>
      </c>
      <c r="H44" s="64">
        <f t="shared" si="3"/>
        <v>510</v>
      </c>
    </row>
    <row r="45" spans="1:8" s="5" customFormat="1" ht="15" customHeight="1" x14ac:dyDescent="0.3">
      <c r="A45" s="24" t="s">
        <v>57</v>
      </c>
      <c r="B45" s="54">
        <v>208</v>
      </c>
      <c r="C45" s="54">
        <v>236</v>
      </c>
      <c r="D45" s="54">
        <v>257</v>
      </c>
      <c r="E45" s="54">
        <v>448</v>
      </c>
      <c r="F45" s="54">
        <v>363</v>
      </c>
      <c r="G45" s="54"/>
      <c r="H45" s="64">
        <f t="shared" si="3"/>
        <v>1512</v>
      </c>
    </row>
    <row r="46" spans="1:8" s="5" customFormat="1" ht="15" customHeight="1" x14ac:dyDescent="0.3">
      <c r="A46" s="24" t="s">
        <v>58</v>
      </c>
      <c r="B46" s="54">
        <v>21</v>
      </c>
      <c r="C46" s="54">
        <v>347</v>
      </c>
      <c r="D46" s="54">
        <v>578</v>
      </c>
      <c r="E46" s="54">
        <v>905</v>
      </c>
      <c r="F46" s="54">
        <v>592</v>
      </c>
      <c r="G46" s="54">
        <v>537</v>
      </c>
      <c r="H46" s="64">
        <f t="shared" si="3"/>
        <v>2980</v>
      </c>
    </row>
    <row r="47" spans="1:8" s="5" customFormat="1" ht="15" customHeight="1" x14ac:dyDescent="0.3">
      <c r="A47" s="24" t="s">
        <v>59</v>
      </c>
      <c r="B47" s="54">
        <v>415</v>
      </c>
      <c r="C47" s="54">
        <v>520</v>
      </c>
      <c r="D47" s="54">
        <v>324</v>
      </c>
      <c r="E47" s="54">
        <v>928</v>
      </c>
      <c r="F47" s="54">
        <v>965</v>
      </c>
      <c r="G47" s="54"/>
      <c r="H47" s="64">
        <f t="shared" si="3"/>
        <v>3152</v>
      </c>
    </row>
    <row r="48" spans="1:8" s="5" customFormat="1" ht="15" customHeight="1" x14ac:dyDescent="0.3">
      <c r="A48" s="24" t="s">
        <v>60</v>
      </c>
      <c r="B48" s="54">
        <v>20</v>
      </c>
      <c r="C48" s="54">
        <v>130</v>
      </c>
      <c r="D48" s="54">
        <v>67</v>
      </c>
      <c r="E48" s="54">
        <v>205</v>
      </c>
      <c r="F48" s="54">
        <v>209</v>
      </c>
      <c r="G48" s="54">
        <v>50</v>
      </c>
      <c r="H48" s="64">
        <f t="shared" si="3"/>
        <v>681</v>
      </c>
    </row>
    <row r="49" spans="1:12" s="5" customFormat="1" ht="15" customHeight="1" x14ac:dyDescent="0.3">
      <c r="A49" s="24" t="s">
        <v>61</v>
      </c>
      <c r="B49" s="54">
        <v>6</v>
      </c>
      <c r="C49" s="54">
        <v>48</v>
      </c>
      <c r="D49" s="54">
        <v>42</v>
      </c>
      <c r="E49" s="54">
        <v>91</v>
      </c>
      <c r="F49" s="54">
        <v>78</v>
      </c>
      <c r="G49" s="54">
        <v>37</v>
      </c>
      <c r="H49" s="64">
        <f t="shared" si="3"/>
        <v>302</v>
      </c>
    </row>
    <row r="50" spans="1:12" s="5" customFormat="1" ht="15" customHeight="1" x14ac:dyDescent="0.3">
      <c r="A50" s="30" t="s">
        <v>3</v>
      </c>
      <c r="B50" s="54">
        <f>SUM(B36:B49)</f>
        <v>1951</v>
      </c>
      <c r="C50" s="54">
        <f t="shared" ref="C50:G50" si="4">SUM(C36:C49)</f>
        <v>4076</v>
      </c>
      <c r="D50" s="54">
        <f t="shared" si="4"/>
        <v>2466</v>
      </c>
      <c r="E50" s="54">
        <f t="shared" si="4"/>
        <v>8033</v>
      </c>
      <c r="F50" s="54">
        <f t="shared" si="4"/>
        <v>7022</v>
      </c>
      <c r="G50" s="54">
        <f t="shared" si="4"/>
        <v>2152</v>
      </c>
      <c r="H50" s="64">
        <f t="shared" si="3"/>
        <v>25700</v>
      </c>
      <c r="I50" s="64"/>
    </row>
    <row r="51" spans="1:12" ht="15" customHeight="1" x14ac:dyDescent="0.3">
      <c r="F51" s="70"/>
      <c r="G51" s="70"/>
    </row>
    <row r="52" spans="1:12" s="5" customFormat="1" ht="15" customHeight="1" x14ac:dyDescent="0.3">
      <c r="F52" s="21"/>
      <c r="G52" s="21"/>
    </row>
    <row r="53" spans="1:12" s="5" customFormat="1" ht="15" customHeight="1" x14ac:dyDescent="0.3">
      <c r="A53" s="17" t="s">
        <v>99</v>
      </c>
      <c r="B53" s="19" t="s">
        <v>3</v>
      </c>
      <c r="C53" s="20" t="s">
        <v>2</v>
      </c>
      <c r="F53" s="21"/>
      <c r="G53" s="21"/>
    </row>
    <row r="54" spans="1:12" s="5" customFormat="1" ht="15" customHeight="1" x14ac:dyDescent="0.3">
      <c r="A54" s="24" t="s">
        <v>72</v>
      </c>
      <c r="B54" s="25">
        <v>670</v>
      </c>
      <c r="C54" s="31">
        <f>B54/B58</f>
        <v>8.3405950454375696E-2</v>
      </c>
      <c r="F54" s="24"/>
      <c r="G54" s="25"/>
    </row>
    <row r="55" spans="1:12" s="5" customFormat="1" ht="15" customHeight="1" x14ac:dyDescent="0.3">
      <c r="A55" s="24" t="s">
        <v>42</v>
      </c>
      <c r="B55" s="25">
        <v>1670</v>
      </c>
      <c r="C55" s="31">
        <f>B55/B58</f>
        <v>0.20789244366986182</v>
      </c>
      <c r="F55" s="24"/>
      <c r="G55" s="25"/>
    </row>
    <row r="56" spans="1:12" s="5" customFormat="1" ht="15" customHeight="1" x14ac:dyDescent="0.3">
      <c r="A56" s="24" t="s">
        <v>73</v>
      </c>
      <c r="B56" s="25">
        <v>2216</v>
      </c>
      <c r="C56" s="31">
        <f>B56/B58</f>
        <v>0.27586206896551724</v>
      </c>
      <c r="F56" s="24"/>
      <c r="G56" s="25"/>
    </row>
    <row r="57" spans="1:12" s="5" customFormat="1" ht="15" customHeight="1" x14ac:dyDescent="0.3">
      <c r="A57" s="24" t="s">
        <v>18</v>
      </c>
      <c r="B57" s="25">
        <v>3477</v>
      </c>
      <c r="C57" s="31">
        <f>B57/B58</f>
        <v>0.43283953691024524</v>
      </c>
      <c r="E57" s="5" t="s">
        <v>17</v>
      </c>
      <c r="F57" s="24"/>
      <c r="G57" s="25"/>
    </row>
    <row r="58" spans="1:12" s="5" customFormat="1" ht="15" customHeight="1" x14ac:dyDescent="0.3">
      <c r="A58" s="5" t="s">
        <v>50</v>
      </c>
      <c r="B58" s="5">
        <f>SUM(B54:B57)</f>
        <v>8033</v>
      </c>
      <c r="C58" s="31">
        <f>SUM(C54:C57)</f>
        <v>1</v>
      </c>
      <c r="F58" s="21"/>
      <c r="G58" s="21"/>
    </row>
    <row r="59" spans="1:12" ht="15" customHeight="1" x14ac:dyDescent="0.3"/>
    <row r="60" spans="1:12" s="34" customFormat="1" ht="27" customHeight="1" x14ac:dyDescent="0.3">
      <c r="A60" s="32" t="s">
        <v>74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51"/>
    </row>
    <row r="61" spans="1:12" s="5" customFormat="1" ht="45" customHeight="1" x14ac:dyDescent="0.3">
      <c r="A61" s="48" t="s">
        <v>96</v>
      </c>
      <c r="B61" s="44" t="s">
        <v>62</v>
      </c>
      <c r="C61" s="44" t="s">
        <v>64</v>
      </c>
      <c r="D61" s="44" t="s">
        <v>65</v>
      </c>
      <c r="E61" s="44" t="s">
        <v>66</v>
      </c>
      <c r="F61" s="44" t="s">
        <v>67</v>
      </c>
      <c r="G61" s="44" t="s">
        <v>68</v>
      </c>
      <c r="H61" s="44" t="s">
        <v>69</v>
      </c>
      <c r="I61" s="44" t="s">
        <v>70</v>
      </c>
      <c r="J61" s="44" t="s">
        <v>71</v>
      </c>
      <c r="K61" s="58" t="s">
        <v>50</v>
      </c>
    </row>
    <row r="62" spans="1:12" s="5" customFormat="1" ht="15" customHeight="1" x14ac:dyDescent="0.3">
      <c r="A62" s="24" t="s">
        <v>51</v>
      </c>
      <c r="B62" s="25"/>
      <c r="C62" s="25">
        <v>33</v>
      </c>
      <c r="D62" s="25">
        <v>487</v>
      </c>
      <c r="E62" s="25">
        <v>7</v>
      </c>
      <c r="F62" s="25">
        <v>5</v>
      </c>
      <c r="G62" s="25"/>
      <c r="H62" s="25"/>
      <c r="I62" s="25"/>
      <c r="J62" s="25"/>
      <c r="K62" s="3">
        <f t="shared" ref="K62:K76" si="5">SUM(B62:J62)</f>
        <v>532</v>
      </c>
    </row>
    <row r="63" spans="1:12" s="5" customFormat="1" ht="15" customHeight="1" x14ac:dyDescent="0.3">
      <c r="A63" s="24" t="s">
        <v>100</v>
      </c>
      <c r="B63" s="25">
        <v>1</v>
      </c>
      <c r="C63" s="25"/>
      <c r="D63" s="25">
        <v>50</v>
      </c>
      <c r="E63" s="25">
        <v>50</v>
      </c>
      <c r="F63" s="25">
        <v>6</v>
      </c>
      <c r="G63" s="25"/>
      <c r="H63" s="25"/>
      <c r="I63" s="25"/>
      <c r="J63" s="25"/>
      <c r="K63" s="3">
        <f t="shared" si="5"/>
        <v>107</v>
      </c>
    </row>
    <row r="64" spans="1:12" s="5" customFormat="1" ht="15" customHeight="1" x14ac:dyDescent="0.3">
      <c r="A64" s="24" t="s">
        <v>52</v>
      </c>
      <c r="B64" s="25"/>
      <c r="C64" s="25"/>
      <c r="D64" s="25">
        <v>32</v>
      </c>
      <c r="E64" s="25">
        <v>144</v>
      </c>
      <c r="F64" s="25">
        <v>1</v>
      </c>
      <c r="G64" s="25"/>
      <c r="H64" s="25"/>
      <c r="I64" s="25"/>
      <c r="J64" s="25"/>
      <c r="K64" s="3">
        <f t="shared" si="5"/>
        <v>177</v>
      </c>
    </row>
    <row r="65" spans="1:11" s="5" customFormat="1" ht="15" customHeight="1" x14ac:dyDescent="0.3">
      <c r="A65" s="24" t="s">
        <v>20</v>
      </c>
      <c r="B65" s="25"/>
      <c r="C65" s="25">
        <v>168</v>
      </c>
      <c r="D65" s="25">
        <v>1054</v>
      </c>
      <c r="E65" s="25">
        <v>62</v>
      </c>
      <c r="F65" s="25">
        <v>669</v>
      </c>
      <c r="G65" s="25"/>
      <c r="H65" s="25"/>
      <c r="I65" s="25"/>
      <c r="J65" s="25"/>
      <c r="K65" s="3">
        <f t="shared" si="5"/>
        <v>1953</v>
      </c>
    </row>
    <row r="66" spans="1:11" s="5" customFormat="1" ht="15" customHeight="1" x14ac:dyDescent="0.3">
      <c r="A66" s="24" t="s">
        <v>53</v>
      </c>
      <c r="B66" s="25">
        <v>3</v>
      </c>
      <c r="C66" s="25">
        <v>113</v>
      </c>
      <c r="D66" s="25">
        <v>155</v>
      </c>
      <c r="E66" s="25">
        <v>22</v>
      </c>
      <c r="F66" s="25">
        <v>318</v>
      </c>
      <c r="G66" s="25"/>
      <c r="H66" s="25"/>
      <c r="I66" s="25"/>
      <c r="J66" s="25">
        <v>28</v>
      </c>
      <c r="K66" s="3">
        <f t="shared" si="5"/>
        <v>639</v>
      </c>
    </row>
    <row r="67" spans="1:11" s="5" customFormat="1" ht="15" customHeight="1" x14ac:dyDescent="0.3">
      <c r="A67" s="24" t="s">
        <v>54</v>
      </c>
      <c r="B67" s="25"/>
      <c r="C67" s="25">
        <v>73</v>
      </c>
      <c r="D67" s="25">
        <v>446</v>
      </c>
      <c r="E67" s="25">
        <v>1</v>
      </c>
      <c r="F67" s="25">
        <v>239</v>
      </c>
      <c r="G67" s="25"/>
      <c r="H67" s="25"/>
      <c r="I67" s="25"/>
      <c r="J67" s="25"/>
      <c r="K67" s="3">
        <f t="shared" si="5"/>
        <v>759</v>
      </c>
    </row>
    <row r="68" spans="1:11" s="5" customFormat="1" ht="15" customHeight="1" x14ac:dyDescent="0.3">
      <c r="A68" s="24" t="s">
        <v>55</v>
      </c>
      <c r="B68" s="25"/>
      <c r="C68" s="25">
        <v>66</v>
      </c>
      <c r="D68" s="25">
        <v>94</v>
      </c>
      <c r="E68" s="25">
        <v>3</v>
      </c>
      <c r="F68" s="25">
        <v>262</v>
      </c>
      <c r="G68" s="25"/>
      <c r="H68" s="25"/>
      <c r="I68" s="25"/>
      <c r="J68" s="25"/>
      <c r="K68" s="3">
        <f t="shared" si="5"/>
        <v>425</v>
      </c>
    </row>
    <row r="69" spans="1:11" s="5" customFormat="1" ht="15" customHeight="1" x14ac:dyDescent="0.3">
      <c r="A69" s="24" t="s">
        <v>39</v>
      </c>
      <c r="B69" s="25"/>
      <c r="C69" s="25">
        <v>139</v>
      </c>
      <c r="D69" s="25">
        <v>495</v>
      </c>
      <c r="E69" s="25">
        <v>77</v>
      </c>
      <c r="F69" s="25">
        <v>11</v>
      </c>
      <c r="G69" s="25"/>
      <c r="H69" s="25"/>
      <c r="I69" s="25"/>
      <c r="J69" s="25"/>
      <c r="K69" s="3">
        <f t="shared" si="5"/>
        <v>722</v>
      </c>
    </row>
    <row r="70" spans="1:11" s="5" customFormat="1" ht="15" customHeight="1" x14ac:dyDescent="0.3">
      <c r="A70" s="24" t="s">
        <v>56</v>
      </c>
      <c r="B70" s="25"/>
      <c r="C70" s="25"/>
      <c r="D70" s="25">
        <v>31</v>
      </c>
      <c r="E70" s="25">
        <v>89</v>
      </c>
      <c r="F70" s="25">
        <v>22</v>
      </c>
      <c r="G70" s="25"/>
      <c r="H70" s="25"/>
      <c r="I70" s="25"/>
      <c r="J70" s="25"/>
      <c r="K70" s="3">
        <f t="shared" si="5"/>
        <v>142</v>
      </c>
    </row>
    <row r="71" spans="1:11" s="5" customFormat="1" ht="15" customHeight="1" x14ac:dyDescent="0.3">
      <c r="A71" s="24" t="s">
        <v>57</v>
      </c>
      <c r="B71" s="25"/>
      <c r="C71" s="25">
        <v>29</v>
      </c>
      <c r="D71" s="25">
        <v>185</v>
      </c>
      <c r="E71" s="25"/>
      <c r="F71" s="25">
        <v>233</v>
      </c>
      <c r="G71" s="25">
        <v>1</v>
      </c>
      <c r="H71" s="25"/>
      <c r="I71" s="25"/>
      <c r="J71" s="25"/>
      <c r="K71" s="3">
        <f t="shared" si="5"/>
        <v>448</v>
      </c>
    </row>
    <row r="72" spans="1:11" s="5" customFormat="1" ht="15" customHeight="1" x14ac:dyDescent="0.3">
      <c r="A72" s="24" t="s">
        <v>58</v>
      </c>
      <c r="B72" s="25"/>
      <c r="C72" s="25"/>
      <c r="D72" s="25">
        <v>905</v>
      </c>
      <c r="E72" s="25"/>
      <c r="F72" s="25"/>
      <c r="G72" s="25"/>
      <c r="H72" s="25"/>
      <c r="I72" s="25"/>
      <c r="J72" s="25"/>
      <c r="K72" s="3">
        <f t="shared" si="5"/>
        <v>905</v>
      </c>
    </row>
    <row r="73" spans="1:11" s="5" customFormat="1" ht="15" customHeight="1" x14ac:dyDescent="0.3">
      <c r="A73" s="24" t="s">
        <v>59</v>
      </c>
      <c r="B73" s="25"/>
      <c r="C73" s="25"/>
      <c r="D73" s="25">
        <v>603</v>
      </c>
      <c r="E73" s="25">
        <v>61</v>
      </c>
      <c r="F73" s="25">
        <v>116</v>
      </c>
      <c r="G73" s="25">
        <v>15</v>
      </c>
      <c r="H73" s="25">
        <v>52</v>
      </c>
      <c r="I73" s="25">
        <v>81</v>
      </c>
      <c r="J73" s="25"/>
      <c r="K73" s="3">
        <f t="shared" si="5"/>
        <v>928</v>
      </c>
    </row>
    <row r="74" spans="1:11" s="5" customFormat="1" ht="15" customHeight="1" x14ac:dyDescent="0.3">
      <c r="A74" s="24" t="s">
        <v>60</v>
      </c>
      <c r="B74" s="25"/>
      <c r="C74" s="25">
        <v>31</v>
      </c>
      <c r="D74" s="25">
        <v>107</v>
      </c>
      <c r="E74" s="25">
        <v>27</v>
      </c>
      <c r="F74" s="25">
        <v>40</v>
      </c>
      <c r="G74" s="25"/>
      <c r="H74" s="25"/>
      <c r="I74" s="25"/>
      <c r="J74" s="25"/>
      <c r="K74" s="3">
        <f t="shared" si="5"/>
        <v>205</v>
      </c>
    </row>
    <row r="75" spans="1:11" s="5" customFormat="1" ht="15" customHeight="1" x14ac:dyDescent="0.3">
      <c r="A75" s="24" t="s">
        <v>61</v>
      </c>
      <c r="B75" s="25"/>
      <c r="C75" s="25">
        <v>23</v>
      </c>
      <c r="D75" s="25">
        <v>55</v>
      </c>
      <c r="E75" s="25">
        <v>3</v>
      </c>
      <c r="F75" s="25">
        <v>10</v>
      </c>
      <c r="G75" s="25"/>
      <c r="H75" s="25"/>
      <c r="I75" s="25"/>
      <c r="J75" s="25"/>
      <c r="K75" s="3">
        <f t="shared" si="5"/>
        <v>91</v>
      </c>
    </row>
    <row r="76" spans="1:11" s="5" customFormat="1" ht="15" customHeight="1" x14ac:dyDescent="0.3">
      <c r="A76" s="49" t="s">
        <v>50</v>
      </c>
      <c r="B76" s="50">
        <f>SUM(B62:B75)</f>
        <v>4</v>
      </c>
      <c r="C76" s="50">
        <f t="shared" ref="C76:J76" si="6">SUM(C62:C75)</f>
        <v>675</v>
      </c>
      <c r="D76" s="50">
        <f t="shared" si="6"/>
        <v>4699</v>
      </c>
      <c r="E76" s="50">
        <f t="shared" si="6"/>
        <v>546</v>
      </c>
      <c r="F76" s="50">
        <f t="shared" si="6"/>
        <v>1932</v>
      </c>
      <c r="G76" s="50">
        <f t="shared" si="6"/>
        <v>16</v>
      </c>
      <c r="H76" s="50">
        <f t="shared" si="6"/>
        <v>52</v>
      </c>
      <c r="I76" s="50">
        <f t="shared" si="6"/>
        <v>81</v>
      </c>
      <c r="J76" s="50">
        <f t="shared" si="6"/>
        <v>28</v>
      </c>
      <c r="K76" s="65">
        <f t="shared" si="5"/>
        <v>8033</v>
      </c>
    </row>
    <row r="77" spans="1:11" ht="15" customHeight="1" x14ac:dyDescent="0.3">
      <c r="C77" s="71"/>
      <c r="F77" s="70"/>
      <c r="G77" s="70"/>
    </row>
    <row r="78" spans="1:11" ht="15" customHeight="1" x14ac:dyDescent="0.3">
      <c r="C78" s="71"/>
      <c r="F78" s="70"/>
      <c r="G78" s="70"/>
    </row>
    <row r="79" spans="1:11" s="5" customFormat="1" x14ac:dyDescent="0.3"/>
    <row r="80" spans="1:11" s="5" customFormat="1" x14ac:dyDescent="0.3"/>
    <row r="81" spans="1:18" s="5" customFormat="1" ht="15" customHeight="1" x14ac:dyDescent="0.3"/>
    <row r="82" spans="1:18" s="37" customFormat="1" ht="15" customHeight="1" x14ac:dyDescent="0.3">
      <c r="A82" s="35" t="s">
        <v>75</v>
      </c>
      <c r="B82" s="26" t="s">
        <v>77</v>
      </c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</row>
    <row r="83" spans="1:18" s="34" customFormat="1" ht="41.45" customHeight="1" x14ac:dyDescent="0.3">
      <c r="A83" s="44" t="s">
        <v>76</v>
      </c>
      <c r="B83" s="44" t="s">
        <v>51</v>
      </c>
      <c r="C83" s="44" t="s">
        <v>100</v>
      </c>
      <c r="D83" s="44" t="s">
        <v>52</v>
      </c>
      <c r="E83" s="44" t="s">
        <v>20</v>
      </c>
      <c r="F83" s="44" t="s">
        <v>53</v>
      </c>
      <c r="G83" s="44" t="s">
        <v>54</v>
      </c>
      <c r="H83" s="44" t="s">
        <v>55</v>
      </c>
      <c r="I83" s="44" t="s">
        <v>39</v>
      </c>
      <c r="J83" s="44" t="s">
        <v>56</v>
      </c>
      <c r="K83" s="44" t="s">
        <v>57</v>
      </c>
      <c r="L83" s="44" t="s">
        <v>58</v>
      </c>
      <c r="M83" s="44" t="s">
        <v>59</v>
      </c>
      <c r="N83" s="44" t="s">
        <v>60</v>
      </c>
      <c r="O83" s="44" t="s">
        <v>61</v>
      </c>
      <c r="P83" s="55" t="s">
        <v>50</v>
      </c>
      <c r="Q83" s="38"/>
    </row>
    <row r="84" spans="1:18" s="5" customFormat="1" ht="15" customHeight="1" x14ac:dyDescent="0.3">
      <c r="A84" s="24" t="s">
        <v>31</v>
      </c>
      <c r="B84" s="39">
        <v>65</v>
      </c>
      <c r="C84" s="10">
        <v>2</v>
      </c>
      <c r="D84" s="10"/>
      <c r="E84" s="10">
        <v>64</v>
      </c>
      <c r="F84" s="10">
        <v>6</v>
      </c>
      <c r="G84" s="10">
        <v>3</v>
      </c>
      <c r="H84" s="10"/>
      <c r="I84" s="10">
        <v>11</v>
      </c>
      <c r="J84" s="10">
        <v>3</v>
      </c>
      <c r="K84" s="10">
        <v>4</v>
      </c>
      <c r="L84" s="10">
        <v>11</v>
      </c>
      <c r="M84" s="10">
        <v>33</v>
      </c>
      <c r="N84" s="10">
        <v>2</v>
      </c>
      <c r="O84" s="10">
        <v>3</v>
      </c>
      <c r="P84" s="10">
        <f>SUM(B84:O84)</f>
        <v>207</v>
      </c>
      <c r="Q84" s="10"/>
    </row>
    <row r="85" spans="1:18" s="5" customFormat="1" ht="15" customHeight="1" x14ac:dyDescent="0.3">
      <c r="A85" s="24" t="s">
        <v>26</v>
      </c>
      <c r="B85" s="10">
        <v>3</v>
      </c>
      <c r="C85" s="10">
        <v>2</v>
      </c>
      <c r="D85" s="39">
        <v>6</v>
      </c>
      <c r="E85" s="10">
        <v>5</v>
      </c>
      <c r="F85" s="10">
        <v>21</v>
      </c>
      <c r="G85" s="10">
        <v>10</v>
      </c>
      <c r="H85" s="10">
        <v>3</v>
      </c>
      <c r="I85" s="10">
        <v>11</v>
      </c>
      <c r="J85" s="10">
        <v>5</v>
      </c>
      <c r="K85" s="10">
        <v>9</v>
      </c>
      <c r="L85" s="10">
        <v>10</v>
      </c>
      <c r="M85" s="10">
        <v>15</v>
      </c>
      <c r="N85" s="10">
        <v>3</v>
      </c>
      <c r="O85" s="10">
        <v>2</v>
      </c>
      <c r="P85" s="10">
        <f t="shared" ref="P85:P98" si="7">SUM(B85:O85)</f>
        <v>105</v>
      </c>
      <c r="Q85" s="10"/>
    </row>
    <row r="86" spans="1:18" s="5" customFormat="1" ht="15" customHeight="1" x14ac:dyDescent="0.3">
      <c r="A86" s="24" t="s">
        <v>102</v>
      </c>
      <c r="B86" s="10"/>
      <c r="C86" s="39"/>
      <c r="D86" s="10"/>
      <c r="E86" s="10"/>
      <c r="F86" s="10">
        <v>4</v>
      </c>
      <c r="G86" s="10"/>
      <c r="H86" s="10">
        <v>2</v>
      </c>
      <c r="I86" s="10"/>
      <c r="J86" s="10">
        <v>3</v>
      </c>
      <c r="K86" s="10">
        <v>2</v>
      </c>
      <c r="L86" s="10">
        <v>3</v>
      </c>
      <c r="M86" s="10">
        <v>3</v>
      </c>
      <c r="N86" s="10">
        <v>2</v>
      </c>
      <c r="O86" s="10"/>
      <c r="P86" s="10">
        <f t="shared" si="7"/>
        <v>19</v>
      </c>
      <c r="Q86" s="10"/>
    </row>
    <row r="87" spans="1:18" s="5" customFormat="1" ht="15" customHeight="1" x14ac:dyDescent="0.3">
      <c r="A87" s="24" t="s">
        <v>29</v>
      </c>
      <c r="B87" s="10">
        <v>9</v>
      </c>
      <c r="C87" s="10"/>
      <c r="D87" s="10"/>
      <c r="E87" s="39">
        <v>51</v>
      </c>
      <c r="F87" s="10">
        <v>2</v>
      </c>
      <c r="G87" s="10">
        <v>4</v>
      </c>
      <c r="H87" s="10"/>
      <c r="I87" s="10">
        <v>3</v>
      </c>
      <c r="J87" s="10">
        <v>1</v>
      </c>
      <c r="K87" s="10">
        <v>3</v>
      </c>
      <c r="L87" s="10"/>
      <c r="M87" s="10">
        <v>8</v>
      </c>
      <c r="N87" s="10">
        <v>2</v>
      </c>
      <c r="O87" s="10">
        <v>1</v>
      </c>
      <c r="P87" s="10">
        <f t="shared" si="7"/>
        <v>84</v>
      </c>
      <c r="Q87" s="10"/>
    </row>
    <row r="88" spans="1:18" s="5" customFormat="1" ht="15" customHeight="1" x14ac:dyDescent="0.3">
      <c r="A88" s="24" t="s">
        <v>24</v>
      </c>
      <c r="B88" s="10">
        <v>185</v>
      </c>
      <c r="C88" s="10">
        <v>10</v>
      </c>
      <c r="D88" s="10">
        <v>40</v>
      </c>
      <c r="E88" s="10">
        <v>482</v>
      </c>
      <c r="F88" s="10">
        <v>117</v>
      </c>
      <c r="G88" s="39">
        <v>4</v>
      </c>
      <c r="H88" s="10">
        <v>30</v>
      </c>
      <c r="I88" s="10">
        <v>59</v>
      </c>
      <c r="J88" s="10">
        <v>24</v>
      </c>
      <c r="K88" s="10">
        <v>94</v>
      </c>
      <c r="L88" s="10">
        <v>62</v>
      </c>
      <c r="M88" s="10">
        <v>206</v>
      </c>
      <c r="N88" s="10">
        <v>34</v>
      </c>
      <c r="O88" s="10">
        <v>10</v>
      </c>
      <c r="P88" s="10">
        <f t="shared" si="7"/>
        <v>1357</v>
      </c>
      <c r="Q88" s="10"/>
    </row>
    <row r="89" spans="1:18" s="5" customFormat="1" ht="15" customHeight="1" x14ac:dyDescent="0.3">
      <c r="A89" s="24" t="s">
        <v>36</v>
      </c>
      <c r="B89" s="10">
        <v>10</v>
      </c>
      <c r="C89" s="10"/>
      <c r="D89" s="10">
        <v>1</v>
      </c>
      <c r="E89" s="10">
        <v>21</v>
      </c>
      <c r="F89" s="39">
        <v>4</v>
      </c>
      <c r="G89" s="10">
        <v>12</v>
      </c>
      <c r="H89" s="10">
        <v>4</v>
      </c>
      <c r="I89" s="10">
        <v>5</v>
      </c>
      <c r="J89" s="10">
        <v>3</v>
      </c>
      <c r="K89" s="10">
        <v>7</v>
      </c>
      <c r="L89" s="10">
        <v>12</v>
      </c>
      <c r="M89" s="10">
        <v>21</v>
      </c>
      <c r="N89" s="10">
        <v>1</v>
      </c>
      <c r="O89" s="10">
        <v>1</v>
      </c>
      <c r="P89" s="10">
        <f t="shared" si="7"/>
        <v>102</v>
      </c>
      <c r="Q89" s="10"/>
    </row>
    <row r="90" spans="1:18" s="5" customFormat="1" ht="15" customHeight="1" x14ac:dyDescent="0.3">
      <c r="A90" s="24" t="s">
        <v>44</v>
      </c>
      <c r="B90" s="10">
        <v>1</v>
      </c>
      <c r="C90" s="10">
        <v>3</v>
      </c>
      <c r="D90" s="10">
        <v>1</v>
      </c>
      <c r="E90" s="10">
        <v>46</v>
      </c>
      <c r="F90" s="10">
        <v>21</v>
      </c>
      <c r="G90" s="10">
        <v>9</v>
      </c>
      <c r="H90" s="10">
        <v>3</v>
      </c>
      <c r="I90" s="10">
        <v>4</v>
      </c>
      <c r="J90" s="10">
        <v>2</v>
      </c>
      <c r="K90" s="39">
        <v>9</v>
      </c>
      <c r="L90" s="10">
        <v>12</v>
      </c>
      <c r="M90" s="10">
        <v>17</v>
      </c>
      <c r="N90" s="10">
        <v>1</v>
      </c>
      <c r="O90" s="10">
        <v>1</v>
      </c>
      <c r="P90" s="10">
        <f t="shared" si="7"/>
        <v>130</v>
      </c>
      <c r="Q90" s="10"/>
    </row>
    <row r="91" spans="1:18" s="5" customFormat="1" ht="15" customHeight="1" x14ac:dyDescent="0.3">
      <c r="A91" s="24" t="s">
        <v>25</v>
      </c>
      <c r="B91" s="10">
        <v>90</v>
      </c>
      <c r="C91" s="10">
        <v>8</v>
      </c>
      <c r="D91" s="10">
        <v>13</v>
      </c>
      <c r="E91" s="10">
        <v>348</v>
      </c>
      <c r="F91" s="10">
        <v>97</v>
      </c>
      <c r="G91" s="10">
        <v>46</v>
      </c>
      <c r="H91" s="39">
        <v>3</v>
      </c>
      <c r="I91" s="10">
        <v>53</v>
      </c>
      <c r="J91" s="10">
        <v>11</v>
      </c>
      <c r="K91" s="10">
        <v>46</v>
      </c>
      <c r="L91" s="10">
        <v>59</v>
      </c>
      <c r="M91" s="10">
        <v>134</v>
      </c>
      <c r="N91" s="10">
        <v>38</v>
      </c>
      <c r="O91" s="10">
        <v>10</v>
      </c>
      <c r="P91" s="10">
        <f t="shared" si="7"/>
        <v>956</v>
      </c>
      <c r="Q91" s="10"/>
    </row>
    <row r="92" spans="1:18" s="5" customFormat="1" ht="15" customHeight="1" x14ac:dyDescent="0.3">
      <c r="A92" s="24" t="s">
        <v>41</v>
      </c>
      <c r="B92" s="10">
        <v>1</v>
      </c>
      <c r="C92" s="10">
        <v>1</v>
      </c>
      <c r="D92" s="10">
        <v>1</v>
      </c>
      <c r="E92" s="10">
        <v>6</v>
      </c>
      <c r="F92" s="10">
        <v>10</v>
      </c>
      <c r="G92" s="10">
        <v>26</v>
      </c>
      <c r="H92" s="10">
        <v>2</v>
      </c>
      <c r="I92" s="39"/>
      <c r="J92" s="10">
        <v>5</v>
      </c>
      <c r="K92" s="10">
        <v>1</v>
      </c>
      <c r="L92" s="10">
        <v>7</v>
      </c>
      <c r="M92" s="10">
        <v>14</v>
      </c>
      <c r="N92" s="10">
        <v>2</v>
      </c>
      <c r="O92" s="10">
        <v>1</v>
      </c>
      <c r="P92" s="10">
        <f t="shared" si="7"/>
        <v>77</v>
      </c>
      <c r="Q92" s="10"/>
    </row>
    <row r="93" spans="1:18" s="5" customFormat="1" ht="15" customHeight="1" x14ac:dyDescent="0.3">
      <c r="A93" s="24" t="s">
        <v>38</v>
      </c>
      <c r="B93" s="10">
        <v>3</v>
      </c>
      <c r="C93" s="10">
        <v>3</v>
      </c>
      <c r="D93" s="10">
        <v>5</v>
      </c>
      <c r="E93" s="10">
        <v>19</v>
      </c>
      <c r="F93" s="10">
        <v>7</v>
      </c>
      <c r="G93" s="10">
        <v>2</v>
      </c>
      <c r="H93" s="10">
        <v>1</v>
      </c>
      <c r="I93" s="10">
        <v>13</v>
      </c>
      <c r="J93" s="39">
        <v>3</v>
      </c>
      <c r="K93" s="10">
        <v>10</v>
      </c>
      <c r="L93" s="10">
        <v>10</v>
      </c>
      <c r="M93" s="10">
        <v>11</v>
      </c>
      <c r="N93" s="10">
        <v>5</v>
      </c>
      <c r="O93" s="10"/>
      <c r="P93" s="10">
        <f t="shared" si="7"/>
        <v>92</v>
      </c>
      <c r="Q93" s="10"/>
    </row>
    <row r="94" spans="1:18" s="5" customFormat="1" ht="15" customHeight="1" x14ac:dyDescent="0.3">
      <c r="A94" s="24" t="s">
        <v>27</v>
      </c>
      <c r="B94" s="10">
        <v>37</v>
      </c>
      <c r="C94" s="10">
        <v>8</v>
      </c>
      <c r="D94" s="10">
        <v>8</v>
      </c>
      <c r="E94" s="10">
        <v>84</v>
      </c>
      <c r="F94" s="10">
        <v>55</v>
      </c>
      <c r="G94" s="10">
        <v>43</v>
      </c>
      <c r="H94" s="10">
        <v>45</v>
      </c>
      <c r="I94" s="10">
        <v>65</v>
      </c>
      <c r="J94" s="10">
        <v>16</v>
      </c>
      <c r="K94" s="10">
        <v>18</v>
      </c>
      <c r="L94" s="39">
        <v>136</v>
      </c>
      <c r="M94" s="10">
        <v>49</v>
      </c>
      <c r="N94" s="10">
        <v>18</v>
      </c>
      <c r="O94" s="10">
        <v>7</v>
      </c>
      <c r="P94" s="10">
        <f t="shared" si="7"/>
        <v>589</v>
      </c>
      <c r="Q94" s="10"/>
    </row>
    <row r="95" spans="1:18" s="5" customFormat="1" ht="15" customHeight="1" x14ac:dyDescent="0.3">
      <c r="A95" s="24" t="s">
        <v>32</v>
      </c>
      <c r="B95" s="10">
        <v>4</v>
      </c>
      <c r="C95" s="10">
        <v>4</v>
      </c>
      <c r="D95" s="10">
        <v>3</v>
      </c>
      <c r="E95" s="10">
        <v>14</v>
      </c>
      <c r="F95" s="10">
        <v>4</v>
      </c>
      <c r="G95" s="10">
        <v>3</v>
      </c>
      <c r="H95" s="10">
        <v>3</v>
      </c>
      <c r="I95" s="10">
        <v>5</v>
      </c>
      <c r="J95" s="10">
        <v>4</v>
      </c>
      <c r="K95" s="10">
        <v>2</v>
      </c>
      <c r="L95" s="10">
        <v>5</v>
      </c>
      <c r="M95" s="10">
        <v>7</v>
      </c>
      <c r="N95" s="10">
        <v>2</v>
      </c>
      <c r="O95" s="39"/>
      <c r="P95" s="10">
        <f t="shared" si="7"/>
        <v>60</v>
      </c>
      <c r="Q95" s="10"/>
    </row>
    <row r="96" spans="1:18" s="5" customFormat="1" ht="15" customHeight="1" x14ac:dyDescent="0.3">
      <c r="A96" s="62" t="s">
        <v>30</v>
      </c>
      <c r="B96" s="3"/>
      <c r="C96" s="3"/>
      <c r="D96" s="3">
        <v>1</v>
      </c>
      <c r="E96" s="3"/>
      <c r="F96" s="3"/>
      <c r="G96" s="3"/>
      <c r="H96" s="3"/>
      <c r="I96" s="3">
        <v>1</v>
      </c>
      <c r="J96" s="3"/>
      <c r="K96" s="3">
        <v>1</v>
      </c>
      <c r="L96" s="3">
        <v>1</v>
      </c>
      <c r="M96" s="3"/>
      <c r="N96" s="60">
        <v>3</v>
      </c>
      <c r="O96" s="3"/>
      <c r="P96" s="10">
        <f t="shared" si="7"/>
        <v>7</v>
      </c>
      <c r="Q96" s="10"/>
    </row>
    <row r="97" spans="1:16" s="5" customFormat="1" ht="15" customHeight="1" x14ac:dyDescent="0.3">
      <c r="A97" s="2" t="s">
        <v>34</v>
      </c>
      <c r="B97" s="3">
        <v>34</v>
      </c>
      <c r="C97" s="3">
        <v>2</v>
      </c>
      <c r="D97" s="3">
        <v>5</v>
      </c>
      <c r="E97" s="3">
        <v>95</v>
      </c>
      <c r="F97" s="3">
        <v>21</v>
      </c>
      <c r="G97" s="3">
        <v>6</v>
      </c>
      <c r="H97" s="3">
        <v>12</v>
      </c>
      <c r="I97" s="3">
        <v>21</v>
      </c>
      <c r="J97" s="3">
        <v>15</v>
      </c>
      <c r="K97" s="3">
        <v>30</v>
      </c>
      <c r="L97" s="3">
        <v>19</v>
      </c>
      <c r="M97" s="60">
        <v>2</v>
      </c>
      <c r="N97" s="3">
        <v>17</v>
      </c>
      <c r="O97" s="3">
        <v>12</v>
      </c>
      <c r="P97" s="10">
        <f t="shared" si="7"/>
        <v>291</v>
      </c>
    </row>
    <row r="98" spans="1:16" s="5" customFormat="1" ht="15" customHeight="1" x14ac:dyDescent="0.3">
      <c r="A98" s="56" t="s">
        <v>50</v>
      </c>
      <c r="B98" s="56">
        <f t="shared" ref="B98:N98" si="8">SUM(B84:B97)</f>
        <v>442</v>
      </c>
      <c r="C98" s="56">
        <f t="shared" si="8"/>
        <v>43</v>
      </c>
      <c r="D98" s="56">
        <f t="shared" si="8"/>
        <v>84</v>
      </c>
      <c r="E98" s="56">
        <f t="shared" si="8"/>
        <v>1235</v>
      </c>
      <c r="F98" s="56">
        <f t="shared" si="8"/>
        <v>369</v>
      </c>
      <c r="G98" s="56">
        <f t="shared" si="8"/>
        <v>168</v>
      </c>
      <c r="H98" s="56">
        <f t="shared" si="8"/>
        <v>108</v>
      </c>
      <c r="I98" s="56">
        <f t="shared" si="8"/>
        <v>251</v>
      </c>
      <c r="J98" s="56">
        <f t="shared" si="8"/>
        <v>95</v>
      </c>
      <c r="K98" s="56">
        <f t="shared" si="8"/>
        <v>236</v>
      </c>
      <c r="L98" s="56">
        <f t="shared" si="8"/>
        <v>347</v>
      </c>
      <c r="M98" s="56">
        <f t="shared" si="8"/>
        <v>520</v>
      </c>
      <c r="N98" s="56">
        <f t="shared" si="8"/>
        <v>130</v>
      </c>
      <c r="O98" s="56">
        <f>SUM(O84:O97)</f>
        <v>48</v>
      </c>
      <c r="P98" s="10">
        <f t="shared" si="7"/>
        <v>4076</v>
      </c>
    </row>
    <row r="99" spans="1:16" s="5" customFormat="1" ht="15" customHeight="1" x14ac:dyDescent="0.3"/>
    <row r="100" spans="1:16" s="5" customFormat="1" ht="15" customHeight="1" x14ac:dyDescent="0.3">
      <c r="A100" s="40" t="s">
        <v>6</v>
      </c>
      <c r="B100" s="5" t="s">
        <v>24</v>
      </c>
    </row>
    <row r="101" spans="1:16" s="5" customFormat="1" ht="15" customHeight="1" x14ac:dyDescent="0.3">
      <c r="A101" s="40" t="s">
        <v>7</v>
      </c>
      <c r="B101" s="5" t="s">
        <v>25</v>
      </c>
    </row>
    <row r="102" spans="1:16" s="5" customFormat="1" ht="15" customHeight="1" x14ac:dyDescent="0.3">
      <c r="A102" s="40" t="s">
        <v>8</v>
      </c>
      <c r="B102" s="5" t="s">
        <v>26</v>
      </c>
    </row>
    <row r="103" spans="1:16" s="5" customFormat="1" ht="15" customHeight="1" x14ac:dyDescent="0.3">
      <c r="A103" s="40" t="s">
        <v>100</v>
      </c>
      <c r="B103" s="5" t="s">
        <v>101</v>
      </c>
    </row>
    <row r="104" spans="1:16" s="5" customFormat="1" ht="15" customHeight="1" x14ac:dyDescent="0.3">
      <c r="A104" s="40" t="s">
        <v>9</v>
      </c>
      <c r="B104" s="5" t="s">
        <v>27</v>
      </c>
    </row>
    <row r="105" spans="1:16" s="5" customFormat="1" ht="15" customHeight="1" x14ac:dyDescent="0.3">
      <c r="A105" s="40" t="s">
        <v>11</v>
      </c>
      <c r="B105" s="5" t="s">
        <v>29</v>
      </c>
    </row>
    <row r="106" spans="1:16" s="5" customFormat="1" ht="15" customHeight="1" x14ac:dyDescent="0.3">
      <c r="A106" s="40" t="s">
        <v>12</v>
      </c>
      <c r="B106" s="5" t="s">
        <v>30</v>
      </c>
    </row>
    <row r="107" spans="1:16" s="5" customFormat="1" ht="15" customHeight="1" x14ac:dyDescent="0.3">
      <c r="A107" s="40" t="s">
        <v>13</v>
      </c>
      <c r="B107" s="5" t="s">
        <v>31</v>
      </c>
    </row>
    <row r="108" spans="1:16" s="5" customFormat="1" ht="15" customHeight="1" x14ac:dyDescent="0.3">
      <c r="A108" s="40" t="s">
        <v>14</v>
      </c>
      <c r="B108" s="5" t="s">
        <v>32</v>
      </c>
    </row>
    <row r="109" spans="1:16" s="5" customFormat="1" ht="15" customHeight="1" x14ac:dyDescent="0.3">
      <c r="A109" s="40" t="s">
        <v>33</v>
      </c>
      <c r="B109" s="5" t="s">
        <v>34</v>
      </c>
    </row>
    <row r="110" spans="1:16" s="5" customFormat="1" ht="15" customHeight="1" x14ac:dyDescent="0.3">
      <c r="A110" s="40" t="s">
        <v>35</v>
      </c>
      <c r="B110" s="5" t="s">
        <v>38</v>
      </c>
    </row>
    <row r="111" spans="1:16" s="5" customFormat="1" ht="15" customHeight="1" x14ac:dyDescent="0.3">
      <c r="A111" s="40" t="s">
        <v>37</v>
      </c>
      <c r="B111" s="5" t="s">
        <v>36</v>
      </c>
    </row>
    <row r="112" spans="1:16" s="5" customFormat="1" ht="15" customHeight="1" x14ac:dyDescent="0.3">
      <c r="A112" s="40" t="s">
        <v>40</v>
      </c>
      <c r="B112" s="5" t="s">
        <v>41</v>
      </c>
    </row>
    <row r="113" spans="1:2" s="5" customFormat="1" ht="15" customHeight="1" x14ac:dyDescent="0.3">
      <c r="A113" s="40" t="s">
        <v>43</v>
      </c>
      <c r="B113" s="5" t="s">
        <v>44</v>
      </c>
    </row>
    <row r="114" spans="1:2" s="5" customFormat="1" x14ac:dyDescent="0.3"/>
    <row r="115" spans="1:2" s="5" customFormat="1" x14ac:dyDescent="0.3">
      <c r="A115" s="41" t="s">
        <v>4</v>
      </c>
      <c r="B115" s="5" t="s">
        <v>22</v>
      </c>
    </row>
    <row r="116" spans="1:2" s="5" customFormat="1" x14ac:dyDescent="0.3">
      <c r="A116" s="40" t="s">
        <v>5</v>
      </c>
      <c r="B116" s="5" t="s">
        <v>23</v>
      </c>
    </row>
    <row r="117" spans="1:2" s="5" customFormat="1" ht="15" customHeight="1" x14ac:dyDescent="0.3">
      <c r="A117" s="40" t="s">
        <v>10</v>
      </c>
      <c r="B117" s="5" t="s">
        <v>28</v>
      </c>
    </row>
    <row r="118" spans="1:2" s="5" customFormat="1" x14ac:dyDescent="0.3"/>
    <row r="119" spans="1:2" s="5" customFormat="1" x14ac:dyDescent="0.3"/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4"/>
  <sheetViews>
    <sheetView workbookViewId="0">
      <selection activeCell="C2" sqref="C2"/>
    </sheetView>
  </sheetViews>
  <sheetFormatPr defaultRowHeight="13.1" x14ac:dyDescent="0.3"/>
  <cols>
    <col min="1" max="1" width="24.90625" style="16" customWidth="1"/>
    <col min="2" max="16" width="11" style="16" customWidth="1"/>
    <col min="17" max="17" width="11.26953125" style="16" customWidth="1"/>
    <col min="18" max="18" width="11" style="16" customWidth="1"/>
    <col min="19" max="19" width="10.6328125" style="16" customWidth="1"/>
    <col min="20" max="259" width="8.7265625" style="16"/>
    <col min="260" max="260" width="24.08984375" style="16" customWidth="1"/>
    <col min="261" max="261" width="12.453125" style="16" customWidth="1"/>
    <col min="262" max="262" width="15.7265625" style="16" customWidth="1"/>
    <col min="263" max="263" width="11.7265625" style="16" customWidth="1"/>
    <col min="264" max="264" width="12" style="16" customWidth="1"/>
    <col min="265" max="265" width="14" style="16" customWidth="1"/>
    <col min="266" max="266" width="11.7265625" style="16" customWidth="1"/>
    <col min="267" max="271" width="10" style="16" customWidth="1"/>
    <col min="272" max="272" width="14" style="16" customWidth="1"/>
    <col min="273" max="273" width="14.90625" style="16" customWidth="1"/>
    <col min="274" max="274" width="15.90625" style="16" customWidth="1"/>
    <col min="275" max="275" width="20.36328125" style="16" customWidth="1"/>
    <col min="276" max="515" width="8.7265625" style="16"/>
    <col min="516" max="516" width="24.08984375" style="16" customWidth="1"/>
    <col min="517" max="517" width="12.453125" style="16" customWidth="1"/>
    <col min="518" max="518" width="15.7265625" style="16" customWidth="1"/>
    <col min="519" max="519" width="11.7265625" style="16" customWidth="1"/>
    <col min="520" max="520" width="12" style="16" customWidth="1"/>
    <col min="521" max="521" width="14" style="16" customWidth="1"/>
    <col min="522" max="522" width="11.7265625" style="16" customWidth="1"/>
    <col min="523" max="527" width="10" style="16" customWidth="1"/>
    <col min="528" max="528" width="14" style="16" customWidth="1"/>
    <col min="529" max="529" width="14.90625" style="16" customWidth="1"/>
    <col min="530" max="530" width="15.90625" style="16" customWidth="1"/>
    <col min="531" max="531" width="20.36328125" style="16" customWidth="1"/>
    <col min="532" max="771" width="8.7265625" style="16"/>
    <col min="772" max="772" width="24.08984375" style="16" customWidth="1"/>
    <col min="773" max="773" width="12.453125" style="16" customWidth="1"/>
    <col min="774" max="774" width="15.7265625" style="16" customWidth="1"/>
    <col min="775" max="775" width="11.7265625" style="16" customWidth="1"/>
    <col min="776" max="776" width="12" style="16" customWidth="1"/>
    <col min="777" max="777" width="14" style="16" customWidth="1"/>
    <col min="778" max="778" width="11.7265625" style="16" customWidth="1"/>
    <col min="779" max="783" width="10" style="16" customWidth="1"/>
    <col min="784" max="784" width="14" style="16" customWidth="1"/>
    <col min="785" max="785" width="14.90625" style="16" customWidth="1"/>
    <col min="786" max="786" width="15.90625" style="16" customWidth="1"/>
    <col min="787" max="787" width="20.36328125" style="16" customWidth="1"/>
    <col min="788" max="1027" width="8.7265625" style="16"/>
    <col min="1028" max="1028" width="24.08984375" style="16" customWidth="1"/>
    <col min="1029" max="1029" width="12.453125" style="16" customWidth="1"/>
    <col min="1030" max="1030" width="15.7265625" style="16" customWidth="1"/>
    <col min="1031" max="1031" width="11.7265625" style="16" customWidth="1"/>
    <col min="1032" max="1032" width="12" style="16" customWidth="1"/>
    <col min="1033" max="1033" width="14" style="16" customWidth="1"/>
    <col min="1034" max="1034" width="11.7265625" style="16" customWidth="1"/>
    <col min="1035" max="1039" width="10" style="16" customWidth="1"/>
    <col min="1040" max="1040" width="14" style="16" customWidth="1"/>
    <col min="1041" max="1041" width="14.90625" style="16" customWidth="1"/>
    <col min="1042" max="1042" width="15.90625" style="16" customWidth="1"/>
    <col min="1043" max="1043" width="20.36328125" style="16" customWidth="1"/>
    <col min="1044" max="1283" width="8.7265625" style="16"/>
    <col min="1284" max="1284" width="24.08984375" style="16" customWidth="1"/>
    <col min="1285" max="1285" width="12.453125" style="16" customWidth="1"/>
    <col min="1286" max="1286" width="15.7265625" style="16" customWidth="1"/>
    <col min="1287" max="1287" width="11.7265625" style="16" customWidth="1"/>
    <col min="1288" max="1288" width="12" style="16" customWidth="1"/>
    <col min="1289" max="1289" width="14" style="16" customWidth="1"/>
    <col min="1290" max="1290" width="11.7265625" style="16" customWidth="1"/>
    <col min="1291" max="1295" width="10" style="16" customWidth="1"/>
    <col min="1296" max="1296" width="14" style="16" customWidth="1"/>
    <col min="1297" max="1297" width="14.90625" style="16" customWidth="1"/>
    <col min="1298" max="1298" width="15.90625" style="16" customWidth="1"/>
    <col min="1299" max="1299" width="20.36328125" style="16" customWidth="1"/>
    <col min="1300" max="1539" width="8.7265625" style="16"/>
    <col min="1540" max="1540" width="24.08984375" style="16" customWidth="1"/>
    <col min="1541" max="1541" width="12.453125" style="16" customWidth="1"/>
    <col min="1542" max="1542" width="15.7265625" style="16" customWidth="1"/>
    <col min="1543" max="1543" width="11.7265625" style="16" customWidth="1"/>
    <col min="1544" max="1544" width="12" style="16" customWidth="1"/>
    <col min="1545" max="1545" width="14" style="16" customWidth="1"/>
    <col min="1546" max="1546" width="11.7265625" style="16" customWidth="1"/>
    <col min="1547" max="1551" width="10" style="16" customWidth="1"/>
    <col min="1552" max="1552" width="14" style="16" customWidth="1"/>
    <col min="1553" max="1553" width="14.90625" style="16" customWidth="1"/>
    <col min="1554" max="1554" width="15.90625" style="16" customWidth="1"/>
    <col min="1555" max="1555" width="20.36328125" style="16" customWidth="1"/>
    <col min="1556" max="1795" width="8.7265625" style="16"/>
    <col min="1796" max="1796" width="24.08984375" style="16" customWidth="1"/>
    <col min="1797" max="1797" width="12.453125" style="16" customWidth="1"/>
    <col min="1798" max="1798" width="15.7265625" style="16" customWidth="1"/>
    <col min="1799" max="1799" width="11.7265625" style="16" customWidth="1"/>
    <col min="1800" max="1800" width="12" style="16" customWidth="1"/>
    <col min="1801" max="1801" width="14" style="16" customWidth="1"/>
    <col min="1802" max="1802" width="11.7265625" style="16" customWidth="1"/>
    <col min="1803" max="1807" width="10" style="16" customWidth="1"/>
    <col min="1808" max="1808" width="14" style="16" customWidth="1"/>
    <col min="1809" max="1809" width="14.90625" style="16" customWidth="1"/>
    <col min="1810" max="1810" width="15.90625" style="16" customWidth="1"/>
    <col min="1811" max="1811" width="20.36328125" style="16" customWidth="1"/>
    <col min="1812" max="2051" width="8.7265625" style="16"/>
    <col min="2052" max="2052" width="24.08984375" style="16" customWidth="1"/>
    <col min="2053" max="2053" width="12.453125" style="16" customWidth="1"/>
    <col min="2054" max="2054" width="15.7265625" style="16" customWidth="1"/>
    <col min="2055" max="2055" width="11.7265625" style="16" customWidth="1"/>
    <col min="2056" max="2056" width="12" style="16" customWidth="1"/>
    <col min="2057" max="2057" width="14" style="16" customWidth="1"/>
    <col min="2058" max="2058" width="11.7265625" style="16" customWidth="1"/>
    <col min="2059" max="2063" width="10" style="16" customWidth="1"/>
    <col min="2064" max="2064" width="14" style="16" customWidth="1"/>
    <col min="2065" max="2065" width="14.90625" style="16" customWidth="1"/>
    <col min="2066" max="2066" width="15.90625" style="16" customWidth="1"/>
    <col min="2067" max="2067" width="20.36328125" style="16" customWidth="1"/>
    <col min="2068" max="2307" width="8.7265625" style="16"/>
    <col min="2308" max="2308" width="24.08984375" style="16" customWidth="1"/>
    <col min="2309" max="2309" width="12.453125" style="16" customWidth="1"/>
    <col min="2310" max="2310" width="15.7265625" style="16" customWidth="1"/>
    <col min="2311" max="2311" width="11.7265625" style="16" customWidth="1"/>
    <col min="2312" max="2312" width="12" style="16" customWidth="1"/>
    <col min="2313" max="2313" width="14" style="16" customWidth="1"/>
    <col min="2314" max="2314" width="11.7265625" style="16" customWidth="1"/>
    <col min="2315" max="2319" width="10" style="16" customWidth="1"/>
    <col min="2320" max="2320" width="14" style="16" customWidth="1"/>
    <col min="2321" max="2321" width="14.90625" style="16" customWidth="1"/>
    <col min="2322" max="2322" width="15.90625" style="16" customWidth="1"/>
    <col min="2323" max="2323" width="20.36328125" style="16" customWidth="1"/>
    <col min="2324" max="2563" width="8.7265625" style="16"/>
    <col min="2564" max="2564" width="24.08984375" style="16" customWidth="1"/>
    <col min="2565" max="2565" width="12.453125" style="16" customWidth="1"/>
    <col min="2566" max="2566" width="15.7265625" style="16" customWidth="1"/>
    <col min="2567" max="2567" width="11.7265625" style="16" customWidth="1"/>
    <col min="2568" max="2568" width="12" style="16" customWidth="1"/>
    <col min="2569" max="2569" width="14" style="16" customWidth="1"/>
    <col min="2570" max="2570" width="11.7265625" style="16" customWidth="1"/>
    <col min="2571" max="2575" width="10" style="16" customWidth="1"/>
    <col min="2576" max="2576" width="14" style="16" customWidth="1"/>
    <col min="2577" max="2577" width="14.90625" style="16" customWidth="1"/>
    <col min="2578" max="2578" width="15.90625" style="16" customWidth="1"/>
    <col min="2579" max="2579" width="20.36328125" style="16" customWidth="1"/>
    <col min="2580" max="2819" width="8.7265625" style="16"/>
    <col min="2820" max="2820" width="24.08984375" style="16" customWidth="1"/>
    <col min="2821" max="2821" width="12.453125" style="16" customWidth="1"/>
    <col min="2822" max="2822" width="15.7265625" style="16" customWidth="1"/>
    <col min="2823" max="2823" width="11.7265625" style="16" customWidth="1"/>
    <col min="2824" max="2824" width="12" style="16" customWidth="1"/>
    <col min="2825" max="2825" width="14" style="16" customWidth="1"/>
    <col min="2826" max="2826" width="11.7265625" style="16" customWidth="1"/>
    <col min="2827" max="2831" width="10" style="16" customWidth="1"/>
    <col min="2832" max="2832" width="14" style="16" customWidth="1"/>
    <col min="2833" max="2833" width="14.90625" style="16" customWidth="1"/>
    <col min="2834" max="2834" width="15.90625" style="16" customWidth="1"/>
    <col min="2835" max="2835" width="20.36328125" style="16" customWidth="1"/>
    <col min="2836" max="3075" width="8.7265625" style="16"/>
    <col min="3076" max="3076" width="24.08984375" style="16" customWidth="1"/>
    <col min="3077" max="3077" width="12.453125" style="16" customWidth="1"/>
    <col min="3078" max="3078" width="15.7265625" style="16" customWidth="1"/>
    <col min="3079" max="3079" width="11.7265625" style="16" customWidth="1"/>
    <col min="3080" max="3080" width="12" style="16" customWidth="1"/>
    <col min="3081" max="3081" width="14" style="16" customWidth="1"/>
    <col min="3082" max="3082" width="11.7265625" style="16" customWidth="1"/>
    <col min="3083" max="3087" width="10" style="16" customWidth="1"/>
    <col min="3088" max="3088" width="14" style="16" customWidth="1"/>
    <col min="3089" max="3089" width="14.90625" style="16" customWidth="1"/>
    <col min="3090" max="3090" width="15.90625" style="16" customWidth="1"/>
    <col min="3091" max="3091" width="20.36328125" style="16" customWidth="1"/>
    <col min="3092" max="3331" width="8.7265625" style="16"/>
    <col min="3332" max="3332" width="24.08984375" style="16" customWidth="1"/>
    <col min="3333" max="3333" width="12.453125" style="16" customWidth="1"/>
    <col min="3334" max="3334" width="15.7265625" style="16" customWidth="1"/>
    <col min="3335" max="3335" width="11.7265625" style="16" customWidth="1"/>
    <col min="3336" max="3336" width="12" style="16" customWidth="1"/>
    <col min="3337" max="3337" width="14" style="16" customWidth="1"/>
    <col min="3338" max="3338" width="11.7265625" style="16" customWidth="1"/>
    <col min="3339" max="3343" width="10" style="16" customWidth="1"/>
    <col min="3344" max="3344" width="14" style="16" customWidth="1"/>
    <col min="3345" max="3345" width="14.90625" style="16" customWidth="1"/>
    <col min="3346" max="3346" width="15.90625" style="16" customWidth="1"/>
    <col min="3347" max="3347" width="20.36328125" style="16" customWidth="1"/>
    <col min="3348" max="3587" width="8.7265625" style="16"/>
    <col min="3588" max="3588" width="24.08984375" style="16" customWidth="1"/>
    <col min="3589" max="3589" width="12.453125" style="16" customWidth="1"/>
    <col min="3590" max="3590" width="15.7265625" style="16" customWidth="1"/>
    <col min="3591" max="3591" width="11.7265625" style="16" customWidth="1"/>
    <col min="3592" max="3592" width="12" style="16" customWidth="1"/>
    <col min="3593" max="3593" width="14" style="16" customWidth="1"/>
    <col min="3594" max="3594" width="11.7265625" style="16" customWidth="1"/>
    <col min="3595" max="3599" width="10" style="16" customWidth="1"/>
    <col min="3600" max="3600" width="14" style="16" customWidth="1"/>
    <col min="3601" max="3601" width="14.90625" style="16" customWidth="1"/>
    <col min="3602" max="3602" width="15.90625" style="16" customWidth="1"/>
    <col min="3603" max="3603" width="20.36328125" style="16" customWidth="1"/>
    <col min="3604" max="3843" width="8.7265625" style="16"/>
    <col min="3844" max="3844" width="24.08984375" style="16" customWidth="1"/>
    <col min="3845" max="3845" width="12.453125" style="16" customWidth="1"/>
    <col min="3846" max="3846" width="15.7265625" style="16" customWidth="1"/>
    <col min="3847" max="3847" width="11.7265625" style="16" customWidth="1"/>
    <col min="3848" max="3848" width="12" style="16" customWidth="1"/>
    <col min="3849" max="3849" width="14" style="16" customWidth="1"/>
    <col min="3850" max="3850" width="11.7265625" style="16" customWidth="1"/>
    <col min="3851" max="3855" width="10" style="16" customWidth="1"/>
    <col min="3856" max="3856" width="14" style="16" customWidth="1"/>
    <col min="3857" max="3857" width="14.90625" style="16" customWidth="1"/>
    <col min="3858" max="3858" width="15.90625" style="16" customWidth="1"/>
    <col min="3859" max="3859" width="20.36328125" style="16" customWidth="1"/>
    <col min="3860" max="4099" width="8.7265625" style="16"/>
    <col min="4100" max="4100" width="24.08984375" style="16" customWidth="1"/>
    <col min="4101" max="4101" width="12.453125" style="16" customWidth="1"/>
    <col min="4102" max="4102" width="15.7265625" style="16" customWidth="1"/>
    <col min="4103" max="4103" width="11.7265625" style="16" customWidth="1"/>
    <col min="4104" max="4104" width="12" style="16" customWidth="1"/>
    <col min="4105" max="4105" width="14" style="16" customWidth="1"/>
    <col min="4106" max="4106" width="11.7265625" style="16" customWidth="1"/>
    <col min="4107" max="4111" width="10" style="16" customWidth="1"/>
    <col min="4112" max="4112" width="14" style="16" customWidth="1"/>
    <col min="4113" max="4113" width="14.90625" style="16" customWidth="1"/>
    <col min="4114" max="4114" width="15.90625" style="16" customWidth="1"/>
    <col min="4115" max="4115" width="20.36328125" style="16" customWidth="1"/>
    <col min="4116" max="4355" width="8.7265625" style="16"/>
    <col min="4356" max="4356" width="24.08984375" style="16" customWidth="1"/>
    <col min="4357" max="4357" width="12.453125" style="16" customWidth="1"/>
    <col min="4358" max="4358" width="15.7265625" style="16" customWidth="1"/>
    <col min="4359" max="4359" width="11.7265625" style="16" customWidth="1"/>
    <col min="4360" max="4360" width="12" style="16" customWidth="1"/>
    <col min="4361" max="4361" width="14" style="16" customWidth="1"/>
    <col min="4362" max="4362" width="11.7265625" style="16" customWidth="1"/>
    <col min="4363" max="4367" width="10" style="16" customWidth="1"/>
    <col min="4368" max="4368" width="14" style="16" customWidth="1"/>
    <col min="4369" max="4369" width="14.90625" style="16" customWidth="1"/>
    <col min="4370" max="4370" width="15.90625" style="16" customWidth="1"/>
    <col min="4371" max="4371" width="20.36328125" style="16" customWidth="1"/>
    <col min="4372" max="4611" width="8.7265625" style="16"/>
    <col min="4612" max="4612" width="24.08984375" style="16" customWidth="1"/>
    <col min="4613" max="4613" width="12.453125" style="16" customWidth="1"/>
    <col min="4614" max="4614" width="15.7265625" style="16" customWidth="1"/>
    <col min="4615" max="4615" width="11.7265625" style="16" customWidth="1"/>
    <col min="4616" max="4616" width="12" style="16" customWidth="1"/>
    <col min="4617" max="4617" width="14" style="16" customWidth="1"/>
    <col min="4618" max="4618" width="11.7265625" style="16" customWidth="1"/>
    <col min="4619" max="4623" width="10" style="16" customWidth="1"/>
    <col min="4624" max="4624" width="14" style="16" customWidth="1"/>
    <col min="4625" max="4625" width="14.90625" style="16" customWidth="1"/>
    <col min="4626" max="4626" width="15.90625" style="16" customWidth="1"/>
    <col min="4627" max="4627" width="20.36328125" style="16" customWidth="1"/>
    <col min="4628" max="4867" width="8.7265625" style="16"/>
    <col min="4868" max="4868" width="24.08984375" style="16" customWidth="1"/>
    <col min="4869" max="4869" width="12.453125" style="16" customWidth="1"/>
    <col min="4870" max="4870" width="15.7265625" style="16" customWidth="1"/>
    <col min="4871" max="4871" width="11.7265625" style="16" customWidth="1"/>
    <col min="4872" max="4872" width="12" style="16" customWidth="1"/>
    <col min="4873" max="4873" width="14" style="16" customWidth="1"/>
    <col min="4874" max="4874" width="11.7265625" style="16" customWidth="1"/>
    <col min="4875" max="4879" width="10" style="16" customWidth="1"/>
    <col min="4880" max="4880" width="14" style="16" customWidth="1"/>
    <col min="4881" max="4881" width="14.90625" style="16" customWidth="1"/>
    <col min="4882" max="4882" width="15.90625" style="16" customWidth="1"/>
    <col min="4883" max="4883" width="20.36328125" style="16" customWidth="1"/>
    <col min="4884" max="5123" width="8.7265625" style="16"/>
    <col min="5124" max="5124" width="24.08984375" style="16" customWidth="1"/>
    <col min="5125" max="5125" width="12.453125" style="16" customWidth="1"/>
    <col min="5126" max="5126" width="15.7265625" style="16" customWidth="1"/>
    <col min="5127" max="5127" width="11.7265625" style="16" customWidth="1"/>
    <col min="5128" max="5128" width="12" style="16" customWidth="1"/>
    <col min="5129" max="5129" width="14" style="16" customWidth="1"/>
    <col min="5130" max="5130" width="11.7265625" style="16" customWidth="1"/>
    <col min="5131" max="5135" width="10" style="16" customWidth="1"/>
    <col min="5136" max="5136" width="14" style="16" customWidth="1"/>
    <col min="5137" max="5137" width="14.90625" style="16" customWidth="1"/>
    <col min="5138" max="5138" width="15.90625" style="16" customWidth="1"/>
    <col min="5139" max="5139" width="20.36328125" style="16" customWidth="1"/>
    <col min="5140" max="5379" width="8.7265625" style="16"/>
    <col min="5380" max="5380" width="24.08984375" style="16" customWidth="1"/>
    <col min="5381" max="5381" width="12.453125" style="16" customWidth="1"/>
    <col min="5382" max="5382" width="15.7265625" style="16" customWidth="1"/>
    <col min="5383" max="5383" width="11.7265625" style="16" customWidth="1"/>
    <col min="5384" max="5384" width="12" style="16" customWidth="1"/>
    <col min="5385" max="5385" width="14" style="16" customWidth="1"/>
    <col min="5386" max="5386" width="11.7265625" style="16" customWidth="1"/>
    <col min="5387" max="5391" width="10" style="16" customWidth="1"/>
    <col min="5392" max="5392" width="14" style="16" customWidth="1"/>
    <col min="5393" max="5393" width="14.90625" style="16" customWidth="1"/>
    <col min="5394" max="5394" width="15.90625" style="16" customWidth="1"/>
    <col min="5395" max="5395" width="20.36328125" style="16" customWidth="1"/>
    <col min="5396" max="5635" width="8.7265625" style="16"/>
    <col min="5636" max="5636" width="24.08984375" style="16" customWidth="1"/>
    <col min="5637" max="5637" width="12.453125" style="16" customWidth="1"/>
    <col min="5638" max="5638" width="15.7265625" style="16" customWidth="1"/>
    <col min="5639" max="5639" width="11.7265625" style="16" customWidth="1"/>
    <col min="5640" max="5640" width="12" style="16" customWidth="1"/>
    <col min="5641" max="5641" width="14" style="16" customWidth="1"/>
    <col min="5642" max="5642" width="11.7265625" style="16" customWidth="1"/>
    <col min="5643" max="5647" width="10" style="16" customWidth="1"/>
    <col min="5648" max="5648" width="14" style="16" customWidth="1"/>
    <col min="5649" max="5649" width="14.90625" style="16" customWidth="1"/>
    <col min="5650" max="5650" width="15.90625" style="16" customWidth="1"/>
    <col min="5651" max="5651" width="20.36328125" style="16" customWidth="1"/>
    <col min="5652" max="5891" width="8.7265625" style="16"/>
    <col min="5892" max="5892" width="24.08984375" style="16" customWidth="1"/>
    <col min="5893" max="5893" width="12.453125" style="16" customWidth="1"/>
    <col min="5894" max="5894" width="15.7265625" style="16" customWidth="1"/>
    <col min="5895" max="5895" width="11.7265625" style="16" customWidth="1"/>
    <col min="5896" max="5896" width="12" style="16" customWidth="1"/>
    <col min="5897" max="5897" width="14" style="16" customWidth="1"/>
    <col min="5898" max="5898" width="11.7265625" style="16" customWidth="1"/>
    <col min="5899" max="5903" width="10" style="16" customWidth="1"/>
    <col min="5904" max="5904" width="14" style="16" customWidth="1"/>
    <col min="5905" max="5905" width="14.90625" style="16" customWidth="1"/>
    <col min="5906" max="5906" width="15.90625" style="16" customWidth="1"/>
    <col min="5907" max="5907" width="20.36328125" style="16" customWidth="1"/>
    <col min="5908" max="6147" width="8.7265625" style="16"/>
    <col min="6148" max="6148" width="24.08984375" style="16" customWidth="1"/>
    <col min="6149" max="6149" width="12.453125" style="16" customWidth="1"/>
    <col min="6150" max="6150" width="15.7265625" style="16" customWidth="1"/>
    <col min="6151" max="6151" width="11.7265625" style="16" customWidth="1"/>
    <col min="6152" max="6152" width="12" style="16" customWidth="1"/>
    <col min="6153" max="6153" width="14" style="16" customWidth="1"/>
    <col min="6154" max="6154" width="11.7265625" style="16" customWidth="1"/>
    <col min="6155" max="6159" width="10" style="16" customWidth="1"/>
    <col min="6160" max="6160" width="14" style="16" customWidth="1"/>
    <col min="6161" max="6161" width="14.90625" style="16" customWidth="1"/>
    <col min="6162" max="6162" width="15.90625" style="16" customWidth="1"/>
    <col min="6163" max="6163" width="20.36328125" style="16" customWidth="1"/>
    <col min="6164" max="6403" width="8.7265625" style="16"/>
    <col min="6404" max="6404" width="24.08984375" style="16" customWidth="1"/>
    <col min="6405" max="6405" width="12.453125" style="16" customWidth="1"/>
    <col min="6406" max="6406" width="15.7265625" style="16" customWidth="1"/>
    <col min="6407" max="6407" width="11.7265625" style="16" customWidth="1"/>
    <col min="6408" max="6408" width="12" style="16" customWidth="1"/>
    <col min="6409" max="6409" width="14" style="16" customWidth="1"/>
    <col min="6410" max="6410" width="11.7265625" style="16" customWidth="1"/>
    <col min="6411" max="6415" width="10" style="16" customWidth="1"/>
    <col min="6416" max="6416" width="14" style="16" customWidth="1"/>
    <col min="6417" max="6417" width="14.90625" style="16" customWidth="1"/>
    <col min="6418" max="6418" width="15.90625" style="16" customWidth="1"/>
    <col min="6419" max="6419" width="20.36328125" style="16" customWidth="1"/>
    <col min="6420" max="6659" width="8.7265625" style="16"/>
    <col min="6660" max="6660" width="24.08984375" style="16" customWidth="1"/>
    <col min="6661" max="6661" width="12.453125" style="16" customWidth="1"/>
    <col min="6662" max="6662" width="15.7265625" style="16" customWidth="1"/>
    <col min="6663" max="6663" width="11.7265625" style="16" customWidth="1"/>
    <col min="6664" max="6664" width="12" style="16" customWidth="1"/>
    <col min="6665" max="6665" width="14" style="16" customWidth="1"/>
    <col min="6666" max="6666" width="11.7265625" style="16" customWidth="1"/>
    <col min="6667" max="6671" width="10" style="16" customWidth="1"/>
    <col min="6672" max="6672" width="14" style="16" customWidth="1"/>
    <col min="6673" max="6673" width="14.90625" style="16" customWidth="1"/>
    <col min="6674" max="6674" width="15.90625" style="16" customWidth="1"/>
    <col min="6675" max="6675" width="20.36328125" style="16" customWidth="1"/>
    <col min="6676" max="6915" width="8.7265625" style="16"/>
    <col min="6916" max="6916" width="24.08984375" style="16" customWidth="1"/>
    <col min="6917" max="6917" width="12.453125" style="16" customWidth="1"/>
    <col min="6918" max="6918" width="15.7265625" style="16" customWidth="1"/>
    <col min="6919" max="6919" width="11.7265625" style="16" customWidth="1"/>
    <col min="6920" max="6920" width="12" style="16" customWidth="1"/>
    <col min="6921" max="6921" width="14" style="16" customWidth="1"/>
    <col min="6922" max="6922" width="11.7265625" style="16" customWidth="1"/>
    <col min="6923" max="6927" width="10" style="16" customWidth="1"/>
    <col min="6928" max="6928" width="14" style="16" customWidth="1"/>
    <col min="6929" max="6929" width="14.90625" style="16" customWidth="1"/>
    <col min="6930" max="6930" width="15.90625" style="16" customWidth="1"/>
    <col min="6931" max="6931" width="20.36328125" style="16" customWidth="1"/>
    <col min="6932" max="7171" width="8.7265625" style="16"/>
    <col min="7172" max="7172" width="24.08984375" style="16" customWidth="1"/>
    <col min="7173" max="7173" width="12.453125" style="16" customWidth="1"/>
    <col min="7174" max="7174" width="15.7265625" style="16" customWidth="1"/>
    <col min="7175" max="7175" width="11.7265625" style="16" customWidth="1"/>
    <col min="7176" max="7176" width="12" style="16" customWidth="1"/>
    <col min="7177" max="7177" width="14" style="16" customWidth="1"/>
    <col min="7178" max="7178" width="11.7265625" style="16" customWidth="1"/>
    <col min="7179" max="7183" width="10" style="16" customWidth="1"/>
    <col min="7184" max="7184" width="14" style="16" customWidth="1"/>
    <col min="7185" max="7185" width="14.90625" style="16" customWidth="1"/>
    <col min="7186" max="7186" width="15.90625" style="16" customWidth="1"/>
    <col min="7187" max="7187" width="20.36328125" style="16" customWidth="1"/>
    <col min="7188" max="7427" width="8.7265625" style="16"/>
    <col min="7428" max="7428" width="24.08984375" style="16" customWidth="1"/>
    <col min="7429" max="7429" width="12.453125" style="16" customWidth="1"/>
    <col min="7430" max="7430" width="15.7265625" style="16" customWidth="1"/>
    <col min="7431" max="7431" width="11.7265625" style="16" customWidth="1"/>
    <col min="7432" max="7432" width="12" style="16" customWidth="1"/>
    <col min="7433" max="7433" width="14" style="16" customWidth="1"/>
    <col min="7434" max="7434" width="11.7265625" style="16" customWidth="1"/>
    <col min="7435" max="7439" width="10" style="16" customWidth="1"/>
    <col min="7440" max="7440" width="14" style="16" customWidth="1"/>
    <col min="7441" max="7441" width="14.90625" style="16" customWidth="1"/>
    <col min="7442" max="7442" width="15.90625" style="16" customWidth="1"/>
    <col min="7443" max="7443" width="20.36328125" style="16" customWidth="1"/>
    <col min="7444" max="7683" width="8.7265625" style="16"/>
    <col min="7684" max="7684" width="24.08984375" style="16" customWidth="1"/>
    <col min="7685" max="7685" width="12.453125" style="16" customWidth="1"/>
    <col min="7686" max="7686" width="15.7265625" style="16" customWidth="1"/>
    <col min="7687" max="7687" width="11.7265625" style="16" customWidth="1"/>
    <col min="7688" max="7688" width="12" style="16" customWidth="1"/>
    <col min="7689" max="7689" width="14" style="16" customWidth="1"/>
    <col min="7690" max="7690" width="11.7265625" style="16" customWidth="1"/>
    <col min="7691" max="7695" width="10" style="16" customWidth="1"/>
    <col min="7696" max="7696" width="14" style="16" customWidth="1"/>
    <col min="7697" max="7697" width="14.90625" style="16" customWidth="1"/>
    <col min="7698" max="7698" width="15.90625" style="16" customWidth="1"/>
    <col min="7699" max="7699" width="20.36328125" style="16" customWidth="1"/>
    <col min="7700" max="7939" width="8.7265625" style="16"/>
    <col min="7940" max="7940" width="24.08984375" style="16" customWidth="1"/>
    <col min="7941" max="7941" width="12.453125" style="16" customWidth="1"/>
    <col min="7942" max="7942" width="15.7265625" style="16" customWidth="1"/>
    <col min="7943" max="7943" width="11.7265625" style="16" customWidth="1"/>
    <col min="7944" max="7944" width="12" style="16" customWidth="1"/>
    <col min="7945" max="7945" width="14" style="16" customWidth="1"/>
    <col min="7946" max="7946" width="11.7265625" style="16" customWidth="1"/>
    <col min="7947" max="7951" width="10" style="16" customWidth="1"/>
    <col min="7952" max="7952" width="14" style="16" customWidth="1"/>
    <col min="7953" max="7953" width="14.90625" style="16" customWidth="1"/>
    <col min="7954" max="7954" width="15.90625" style="16" customWidth="1"/>
    <col min="7955" max="7955" width="20.36328125" style="16" customWidth="1"/>
    <col min="7956" max="8195" width="8.7265625" style="16"/>
    <col min="8196" max="8196" width="24.08984375" style="16" customWidth="1"/>
    <col min="8197" max="8197" width="12.453125" style="16" customWidth="1"/>
    <col min="8198" max="8198" width="15.7265625" style="16" customWidth="1"/>
    <col min="8199" max="8199" width="11.7265625" style="16" customWidth="1"/>
    <col min="8200" max="8200" width="12" style="16" customWidth="1"/>
    <col min="8201" max="8201" width="14" style="16" customWidth="1"/>
    <col min="8202" max="8202" width="11.7265625" style="16" customWidth="1"/>
    <col min="8203" max="8207" width="10" style="16" customWidth="1"/>
    <col min="8208" max="8208" width="14" style="16" customWidth="1"/>
    <col min="8209" max="8209" width="14.90625" style="16" customWidth="1"/>
    <col min="8210" max="8210" width="15.90625" style="16" customWidth="1"/>
    <col min="8211" max="8211" width="20.36328125" style="16" customWidth="1"/>
    <col min="8212" max="8451" width="8.7265625" style="16"/>
    <col min="8452" max="8452" width="24.08984375" style="16" customWidth="1"/>
    <col min="8453" max="8453" width="12.453125" style="16" customWidth="1"/>
    <col min="8454" max="8454" width="15.7265625" style="16" customWidth="1"/>
    <col min="8455" max="8455" width="11.7265625" style="16" customWidth="1"/>
    <col min="8456" max="8456" width="12" style="16" customWidth="1"/>
    <col min="8457" max="8457" width="14" style="16" customWidth="1"/>
    <col min="8458" max="8458" width="11.7265625" style="16" customWidth="1"/>
    <col min="8459" max="8463" width="10" style="16" customWidth="1"/>
    <col min="8464" max="8464" width="14" style="16" customWidth="1"/>
    <col min="8465" max="8465" width="14.90625" style="16" customWidth="1"/>
    <col min="8466" max="8466" width="15.90625" style="16" customWidth="1"/>
    <col min="8467" max="8467" width="20.36328125" style="16" customWidth="1"/>
    <col min="8468" max="8707" width="8.7265625" style="16"/>
    <col min="8708" max="8708" width="24.08984375" style="16" customWidth="1"/>
    <col min="8709" max="8709" width="12.453125" style="16" customWidth="1"/>
    <col min="8710" max="8710" width="15.7265625" style="16" customWidth="1"/>
    <col min="8711" max="8711" width="11.7265625" style="16" customWidth="1"/>
    <col min="8712" max="8712" width="12" style="16" customWidth="1"/>
    <col min="8713" max="8713" width="14" style="16" customWidth="1"/>
    <col min="8714" max="8714" width="11.7265625" style="16" customWidth="1"/>
    <col min="8715" max="8719" width="10" style="16" customWidth="1"/>
    <col min="8720" max="8720" width="14" style="16" customWidth="1"/>
    <col min="8721" max="8721" width="14.90625" style="16" customWidth="1"/>
    <col min="8722" max="8722" width="15.90625" style="16" customWidth="1"/>
    <col min="8723" max="8723" width="20.36328125" style="16" customWidth="1"/>
    <col min="8724" max="8963" width="8.7265625" style="16"/>
    <col min="8964" max="8964" width="24.08984375" style="16" customWidth="1"/>
    <col min="8965" max="8965" width="12.453125" style="16" customWidth="1"/>
    <col min="8966" max="8966" width="15.7265625" style="16" customWidth="1"/>
    <col min="8967" max="8967" width="11.7265625" style="16" customWidth="1"/>
    <col min="8968" max="8968" width="12" style="16" customWidth="1"/>
    <col min="8969" max="8969" width="14" style="16" customWidth="1"/>
    <col min="8970" max="8970" width="11.7265625" style="16" customWidth="1"/>
    <col min="8971" max="8975" width="10" style="16" customWidth="1"/>
    <col min="8976" max="8976" width="14" style="16" customWidth="1"/>
    <col min="8977" max="8977" width="14.90625" style="16" customWidth="1"/>
    <col min="8978" max="8978" width="15.90625" style="16" customWidth="1"/>
    <col min="8979" max="8979" width="20.36328125" style="16" customWidth="1"/>
    <col min="8980" max="9219" width="8.7265625" style="16"/>
    <col min="9220" max="9220" width="24.08984375" style="16" customWidth="1"/>
    <col min="9221" max="9221" width="12.453125" style="16" customWidth="1"/>
    <col min="9222" max="9222" width="15.7265625" style="16" customWidth="1"/>
    <col min="9223" max="9223" width="11.7265625" style="16" customWidth="1"/>
    <col min="9224" max="9224" width="12" style="16" customWidth="1"/>
    <col min="9225" max="9225" width="14" style="16" customWidth="1"/>
    <col min="9226" max="9226" width="11.7265625" style="16" customWidth="1"/>
    <col min="9227" max="9231" width="10" style="16" customWidth="1"/>
    <col min="9232" max="9232" width="14" style="16" customWidth="1"/>
    <col min="9233" max="9233" width="14.90625" style="16" customWidth="1"/>
    <col min="9234" max="9234" width="15.90625" style="16" customWidth="1"/>
    <col min="9235" max="9235" width="20.36328125" style="16" customWidth="1"/>
    <col min="9236" max="9475" width="8.7265625" style="16"/>
    <col min="9476" max="9476" width="24.08984375" style="16" customWidth="1"/>
    <col min="9477" max="9477" width="12.453125" style="16" customWidth="1"/>
    <col min="9478" max="9478" width="15.7265625" style="16" customWidth="1"/>
    <col min="9479" max="9479" width="11.7265625" style="16" customWidth="1"/>
    <col min="9480" max="9480" width="12" style="16" customWidth="1"/>
    <col min="9481" max="9481" width="14" style="16" customWidth="1"/>
    <col min="9482" max="9482" width="11.7265625" style="16" customWidth="1"/>
    <col min="9483" max="9487" width="10" style="16" customWidth="1"/>
    <col min="9488" max="9488" width="14" style="16" customWidth="1"/>
    <col min="9489" max="9489" width="14.90625" style="16" customWidth="1"/>
    <col min="9490" max="9490" width="15.90625" style="16" customWidth="1"/>
    <col min="9491" max="9491" width="20.36328125" style="16" customWidth="1"/>
    <col min="9492" max="9731" width="8.7265625" style="16"/>
    <col min="9732" max="9732" width="24.08984375" style="16" customWidth="1"/>
    <col min="9733" max="9733" width="12.453125" style="16" customWidth="1"/>
    <col min="9734" max="9734" width="15.7265625" style="16" customWidth="1"/>
    <col min="9735" max="9735" width="11.7265625" style="16" customWidth="1"/>
    <col min="9736" max="9736" width="12" style="16" customWidth="1"/>
    <col min="9737" max="9737" width="14" style="16" customWidth="1"/>
    <col min="9738" max="9738" width="11.7265625" style="16" customWidth="1"/>
    <col min="9739" max="9743" width="10" style="16" customWidth="1"/>
    <col min="9744" max="9744" width="14" style="16" customWidth="1"/>
    <col min="9745" max="9745" width="14.90625" style="16" customWidth="1"/>
    <col min="9746" max="9746" width="15.90625" style="16" customWidth="1"/>
    <col min="9747" max="9747" width="20.36328125" style="16" customWidth="1"/>
    <col min="9748" max="9987" width="8.7265625" style="16"/>
    <col min="9988" max="9988" width="24.08984375" style="16" customWidth="1"/>
    <col min="9989" max="9989" width="12.453125" style="16" customWidth="1"/>
    <col min="9990" max="9990" width="15.7265625" style="16" customWidth="1"/>
    <col min="9991" max="9991" width="11.7265625" style="16" customWidth="1"/>
    <col min="9992" max="9992" width="12" style="16" customWidth="1"/>
    <col min="9993" max="9993" width="14" style="16" customWidth="1"/>
    <col min="9994" max="9994" width="11.7265625" style="16" customWidth="1"/>
    <col min="9995" max="9999" width="10" style="16" customWidth="1"/>
    <col min="10000" max="10000" width="14" style="16" customWidth="1"/>
    <col min="10001" max="10001" width="14.90625" style="16" customWidth="1"/>
    <col min="10002" max="10002" width="15.90625" style="16" customWidth="1"/>
    <col min="10003" max="10003" width="20.36328125" style="16" customWidth="1"/>
    <col min="10004" max="10243" width="8.7265625" style="16"/>
    <col min="10244" max="10244" width="24.08984375" style="16" customWidth="1"/>
    <col min="10245" max="10245" width="12.453125" style="16" customWidth="1"/>
    <col min="10246" max="10246" width="15.7265625" style="16" customWidth="1"/>
    <col min="10247" max="10247" width="11.7265625" style="16" customWidth="1"/>
    <col min="10248" max="10248" width="12" style="16" customWidth="1"/>
    <col min="10249" max="10249" width="14" style="16" customWidth="1"/>
    <col min="10250" max="10250" width="11.7265625" style="16" customWidth="1"/>
    <col min="10251" max="10255" width="10" style="16" customWidth="1"/>
    <col min="10256" max="10256" width="14" style="16" customWidth="1"/>
    <col min="10257" max="10257" width="14.90625" style="16" customWidth="1"/>
    <col min="10258" max="10258" width="15.90625" style="16" customWidth="1"/>
    <col min="10259" max="10259" width="20.36328125" style="16" customWidth="1"/>
    <col min="10260" max="10499" width="8.7265625" style="16"/>
    <col min="10500" max="10500" width="24.08984375" style="16" customWidth="1"/>
    <col min="10501" max="10501" width="12.453125" style="16" customWidth="1"/>
    <col min="10502" max="10502" width="15.7265625" style="16" customWidth="1"/>
    <col min="10503" max="10503" width="11.7265625" style="16" customWidth="1"/>
    <col min="10504" max="10504" width="12" style="16" customWidth="1"/>
    <col min="10505" max="10505" width="14" style="16" customWidth="1"/>
    <col min="10506" max="10506" width="11.7265625" style="16" customWidth="1"/>
    <col min="10507" max="10511" width="10" style="16" customWidth="1"/>
    <col min="10512" max="10512" width="14" style="16" customWidth="1"/>
    <col min="10513" max="10513" width="14.90625" style="16" customWidth="1"/>
    <col min="10514" max="10514" width="15.90625" style="16" customWidth="1"/>
    <col min="10515" max="10515" width="20.36328125" style="16" customWidth="1"/>
    <col min="10516" max="10755" width="8.7265625" style="16"/>
    <col min="10756" max="10756" width="24.08984375" style="16" customWidth="1"/>
    <col min="10757" max="10757" width="12.453125" style="16" customWidth="1"/>
    <col min="10758" max="10758" width="15.7265625" style="16" customWidth="1"/>
    <col min="10759" max="10759" width="11.7265625" style="16" customWidth="1"/>
    <col min="10760" max="10760" width="12" style="16" customWidth="1"/>
    <col min="10761" max="10761" width="14" style="16" customWidth="1"/>
    <col min="10762" max="10762" width="11.7265625" style="16" customWidth="1"/>
    <col min="10763" max="10767" width="10" style="16" customWidth="1"/>
    <col min="10768" max="10768" width="14" style="16" customWidth="1"/>
    <col min="10769" max="10769" width="14.90625" style="16" customWidth="1"/>
    <col min="10770" max="10770" width="15.90625" style="16" customWidth="1"/>
    <col min="10771" max="10771" width="20.36328125" style="16" customWidth="1"/>
    <col min="10772" max="11011" width="8.7265625" style="16"/>
    <col min="11012" max="11012" width="24.08984375" style="16" customWidth="1"/>
    <col min="11013" max="11013" width="12.453125" style="16" customWidth="1"/>
    <col min="11014" max="11014" width="15.7265625" style="16" customWidth="1"/>
    <col min="11015" max="11015" width="11.7265625" style="16" customWidth="1"/>
    <col min="11016" max="11016" width="12" style="16" customWidth="1"/>
    <col min="11017" max="11017" width="14" style="16" customWidth="1"/>
    <col min="11018" max="11018" width="11.7265625" style="16" customWidth="1"/>
    <col min="11019" max="11023" width="10" style="16" customWidth="1"/>
    <col min="11024" max="11024" width="14" style="16" customWidth="1"/>
    <col min="11025" max="11025" width="14.90625" style="16" customWidth="1"/>
    <col min="11026" max="11026" width="15.90625" style="16" customWidth="1"/>
    <col min="11027" max="11027" width="20.36328125" style="16" customWidth="1"/>
    <col min="11028" max="11267" width="8.7265625" style="16"/>
    <col min="11268" max="11268" width="24.08984375" style="16" customWidth="1"/>
    <col min="11269" max="11269" width="12.453125" style="16" customWidth="1"/>
    <col min="11270" max="11270" width="15.7265625" style="16" customWidth="1"/>
    <col min="11271" max="11271" width="11.7265625" style="16" customWidth="1"/>
    <col min="11272" max="11272" width="12" style="16" customWidth="1"/>
    <col min="11273" max="11273" width="14" style="16" customWidth="1"/>
    <col min="11274" max="11274" width="11.7265625" style="16" customWidth="1"/>
    <col min="11275" max="11279" width="10" style="16" customWidth="1"/>
    <col min="11280" max="11280" width="14" style="16" customWidth="1"/>
    <col min="11281" max="11281" width="14.90625" style="16" customWidth="1"/>
    <col min="11282" max="11282" width="15.90625" style="16" customWidth="1"/>
    <col min="11283" max="11283" width="20.36328125" style="16" customWidth="1"/>
    <col min="11284" max="11523" width="8.7265625" style="16"/>
    <col min="11524" max="11524" width="24.08984375" style="16" customWidth="1"/>
    <col min="11525" max="11525" width="12.453125" style="16" customWidth="1"/>
    <col min="11526" max="11526" width="15.7265625" style="16" customWidth="1"/>
    <col min="11527" max="11527" width="11.7265625" style="16" customWidth="1"/>
    <col min="11528" max="11528" width="12" style="16" customWidth="1"/>
    <col min="11529" max="11529" width="14" style="16" customWidth="1"/>
    <col min="11530" max="11530" width="11.7265625" style="16" customWidth="1"/>
    <col min="11531" max="11535" width="10" style="16" customWidth="1"/>
    <col min="11536" max="11536" width="14" style="16" customWidth="1"/>
    <col min="11537" max="11537" width="14.90625" style="16" customWidth="1"/>
    <col min="11538" max="11538" width="15.90625" style="16" customWidth="1"/>
    <col min="11539" max="11539" width="20.36328125" style="16" customWidth="1"/>
    <col min="11540" max="11779" width="8.7265625" style="16"/>
    <col min="11780" max="11780" width="24.08984375" style="16" customWidth="1"/>
    <col min="11781" max="11781" width="12.453125" style="16" customWidth="1"/>
    <col min="11782" max="11782" width="15.7265625" style="16" customWidth="1"/>
    <col min="11783" max="11783" width="11.7265625" style="16" customWidth="1"/>
    <col min="11784" max="11784" width="12" style="16" customWidth="1"/>
    <col min="11785" max="11785" width="14" style="16" customWidth="1"/>
    <col min="11786" max="11786" width="11.7265625" style="16" customWidth="1"/>
    <col min="11787" max="11791" width="10" style="16" customWidth="1"/>
    <col min="11792" max="11792" width="14" style="16" customWidth="1"/>
    <col min="11793" max="11793" width="14.90625" style="16" customWidth="1"/>
    <col min="11794" max="11794" width="15.90625" style="16" customWidth="1"/>
    <col min="11795" max="11795" width="20.36328125" style="16" customWidth="1"/>
    <col min="11796" max="12035" width="8.7265625" style="16"/>
    <col min="12036" max="12036" width="24.08984375" style="16" customWidth="1"/>
    <col min="12037" max="12037" width="12.453125" style="16" customWidth="1"/>
    <col min="12038" max="12038" width="15.7265625" style="16" customWidth="1"/>
    <col min="12039" max="12039" width="11.7265625" style="16" customWidth="1"/>
    <col min="12040" max="12040" width="12" style="16" customWidth="1"/>
    <col min="12041" max="12041" width="14" style="16" customWidth="1"/>
    <col min="12042" max="12042" width="11.7265625" style="16" customWidth="1"/>
    <col min="12043" max="12047" width="10" style="16" customWidth="1"/>
    <col min="12048" max="12048" width="14" style="16" customWidth="1"/>
    <col min="12049" max="12049" width="14.90625" style="16" customWidth="1"/>
    <col min="12050" max="12050" width="15.90625" style="16" customWidth="1"/>
    <col min="12051" max="12051" width="20.36328125" style="16" customWidth="1"/>
    <col min="12052" max="12291" width="8.7265625" style="16"/>
    <col min="12292" max="12292" width="24.08984375" style="16" customWidth="1"/>
    <col min="12293" max="12293" width="12.453125" style="16" customWidth="1"/>
    <col min="12294" max="12294" width="15.7265625" style="16" customWidth="1"/>
    <col min="12295" max="12295" width="11.7265625" style="16" customWidth="1"/>
    <col min="12296" max="12296" width="12" style="16" customWidth="1"/>
    <col min="12297" max="12297" width="14" style="16" customWidth="1"/>
    <col min="12298" max="12298" width="11.7265625" style="16" customWidth="1"/>
    <col min="12299" max="12303" width="10" style="16" customWidth="1"/>
    <col min="12304" max="12304" width="14" style="16" customWidth="1"/>
    <col min="12305" max="12305" width="14.90625" style="16" customWidth="1"/>
    <col min="12306" max="12306" width="15.90625" style="16" customWidth="1"/>
    <col min="12307" max="12307" width="20.36328125" style="16" customWidth="1"/>
    <col min="12308" max="12547" width="8.7265625" style="16"/>
    <col min="12548" max="12548" width="24.08984375" style="16" customWidth="1"/>
    <col min="12549" max="12549" width="12.453125" style="16" customWidth="1"/>
    <col min="12550" max="12550" width="15.7265625" style="16" customWidth="1"/>
    <col min="12551" max="12551" width="11.7265625" style="16" customWidth="1"/>
    <col min="12552" max="12552" width="12" style="16" customWidth="1"/>
    <col min="12553" max="12553" width="14" style="16" customWidth="1"/>
    <col min="12554" max="12554" width="11.7265625" style="16" customWidth="1"/>
    <col min="12555" max="12559" width="10" style="16" customWidth="1"/>
    <col min="12560" max="12560" width="14" style="16" customWidth="1"/>
    <col min="12561" max="12561" width="14.90625" style="16" customWidth="1"/>
    <col min="12562" max="12562" width="15.90625" style="16" customWidth="1"/>
    <col min="12563" max="12563" width="20.36328125" style="16" customWidth="1"/>
    <col min="12564" max="12803" width="8.7265625" style="16"/>
    <col min="12804" max="12804" width="24.08984375" style="16" customWidth="1"/>
    <col min="12805" max="12805" width="12.453125" style="16" customWidth="1"/>
    <col min="12806" max="12806" width="15.7265625" style="16" customWidth="1"/>
    <col min="12807" max="12807" width="11.7265625" style="16" customWidth="1"/>
    <col min="12808" max="12808" width="12" style="16" customWidth="1"/>
    <col min="12809" max="12809" width="14" style="16" customWidth="1"/>
    <col min="12810" max="12810" width="11.7265625" style="16" customWidth="1"/>
    <col min="12811" max="12815" width="10" style="16" customWidth="1"/>
    <col min="12816" max="12816" width="14" style="16" customWidth="1"/>
    <col min="12817" max="12817" width="14.90625" style="16" customWidth="1"/>
    <col min="12818" max="12818" width="15.90625" style="16" customWidth="1"/>
    <col min="12819" max="12819" width="20.36328125" style="16" customWidth="1"/>
    <col min="12820" max="13059" width="8.7265625" style="16"/>
    <col min="13060" max="13060" width="24.08984375" style="16" customWidth="1"/>
    <col min="13061" max="13061" width="12.453125" style="16" customWidth="1"/>
    <col min="13062" max="13062" width="15.7265625" style="16" customWidth="1"/>
    <col min="13063" max="13063" width="11.7265625" style="16" customWidth="1"/>
    <col min="13064" max="13064" width="12" style="16" customWidth="1"/>
    <col min="13065" max="13065" width="14" style="16" customWidth="1"/>
    <col min="13066" max="13066" width="11.7265625" style="16" customWidth="1"/>
    <col min="13067" max="13071" width="10" style="16" customWidth="1"/>
    <col min="13072" max="13072" width="14" style="16" customWidth="1"/>
    <col min="13073" max="13073" width="14.90625" style="16" customWidth="1"/>
    <col min="13074" max="13074" width="15.90625" style="16" customWidth="1"/>
    <col min="13075" max="13075" width="20.36328125" style="16" customWidth="1"/>
    <col min="13076" max="13315" width="8.7265625" style="16"/>
    <col min="13316" max="13316" width="24.08984375" style="16" customWidth="1"/>
    <col min="13317" max="13317" width="12.453125" style="16" customWidth="1"/>
    <col min="13318" max="13318" width="15.7265625" style="16" customWidth="1"/>
    <col min="13319" max="13319" width="11.7265625" style="16" customWidth="1"/>
    <col min="13320" max="13320" width="12" style="16" customWidth="1"/>
    <col min="13321" max="13321" width="14" style="16" customWidth="1"/>
    <col min="13322" max="13322" width="11.7265625" style="16" customWidth="1"/>
    <col min="13323" max="13327" width="10" style="16" customWidth="1"/>
    <col min="13328" max="13328" width="14" style="16" customWidth="1"/>
    <col min="13329" max="13329" width="14.90625" style="16" customWidth="1"/>
    <col min="13330" max="13330" width="15.90625" style="16" customWidth="1"/>
    <col min="13331" max="13331" width="20.36328125" style="16" customWidth="1"/>
    <col min="13332" max="13571" width="8.7265625" style="16"/>
    <col min="13572" max="13572" width="24.08984375" style="16" customWidth="1"/>
    <col min="13573" max="13573" width="12.453125" style="16" customWidth="1"/>
    <col min="13574" max="13574" width="15.7265625" style="16" customWidth="1"/>
    <col min="13575" max="13575" width="11.7265625" style="16" customWidth="1"/>
    <col min="13576" max="13576" width="12" style="16" customWidth="1"/>
    <col min="13577" max="13577" width="14" style="16" customWidth="1"/>
    <col min="13578" max="13578" width="11.7265625" style="16" customWidth="1"/>
    <col min="13579" max="13583" width="10" style="16" customWidth="1"/>
    <col min="13584" max="13584" width="14" style="16" customWidth="1"/>
    <col min="13585" max="13585" width="14.90625" style="16" customWidth="1"/>
    <col min="13586" max="13586" width="15.90625" style="16" customWidth="1"/>
    <col min="13587" max="13587" width="20.36328125" style="16" customWidth="1"/>
    <col min="13588" max="13827" width="8.7265625" style="16"/>
    <col min="13828" max="13828" width="24.08984375" style="16" customWidth="1"/>
    <col min="13829" max="13829" width="12.453125" style="16" customWidth="1"/>
    <col min="13830" max="13830" width="15.7265625" style="16" customWidth="1"/>
    <col min="13831" max="13831" width="11.7265625" style="16" customWidth="1"/>
    <col min="13832" max="13832" width="12" style="16" customWidth="1"/>
    <col min="13833" max="13833" width="14" style="16" customWidth="1"/>
    <col min="13834" max="13834" width="11.7265625" style="16" customWidth="1"/>
    <col min="13835" max="13839" width="10" style="16" customWidth="1"/>
    <col min="13840" max="13840" width="14" style="16" customWidth="1"/>
    <col min="13841" max="13841" width="14.90625" style="16" customWidth="1"/>
    <col min="13842" max="13842" width="15.90625" style="16" customWidth="1"/>
    <col min="13843" max="13843" width="20.36328125" style="16" customWidth="1"/>
    <col min="13844" max="14083" width="8.7265625" style="16"/>
    <col min="14084" max="14084" width="24.08984375" style="16" customWidth="1"/>
    <col min="14085" max="14085" width="12.453125" style="16" customWidth="1"/>
    <col min="14086" max="14086" width="15.7265625" style="16" customWidth="1"/>
    <col min="14087" max="14087" width="11.7265625" style="16" customWidth="1"/>
    <col min="14088" max="14088" width="12" style="16" customWidth="1"/>
    <col min="14089" max="14089" width="14" style="16" customWidth="1"/>
    <col min="14090" max="14090" width="11.7265625" style="16" customWidth="1"/>
    <col min="14091" max="14095" width="10" style="16" customWidth="1"/>
    <col min="14096" max="14096" width="14" style="16" customWidth="1"/>
    <col min="14097" max="14097" width="14.90625" style="16" customWidth="1"/>
    <col min="14098" max="14098" width="15.90625" style="16" customWidth="1"/>
    <col min="14099" max="14099" width="20.36328125" style="16" customWidth="1"/>
    <col min="14100" max="14339" width="8.7265625" style="16"/>
    <col min="14340" max="14340" width="24.08984375" style="16" customWidth="1"/>
    <col min="14341" max="14341" width="12.453125" style="16" customWidth="1"/>
    <col min="14342" max="14342" width="15.7265625" style="16" customWidth="1"/>
    <col min="14343" max="14343" width="11.7265625" style="16" customWidth="1"/>
    <col min="14344" max="14344" width="12" style="16" customWidth="1"/>
    <col min="14345" max="14345" width="14" style="16" customWidth="1"/>
    <col min="14346" max="14346" width="11.7265625" style="16" customWidth="1"/>
    <col min="14347" max="14351" width="10" style="16" customWidth="1"/>
    <col min="14352" max="14352" width="14" style="16" customWidth="1"/>
    <col min="14353" max="14353" width="14.90625" style="16" customWidth="1"/>
    <col min="14354" max="14354" width="15.90625" style="16" customWidth="1"/>
    <col min="14355" max="14355" width="20.36328125" style="16" customWidth="1"/>
    <col min="14356" max="14595" width="8.7265625" style="16"/>
    <col min="14596" max="14596" width="24.08984375" style="16" customWidth="1"/>
    <col min="14597" max="14597" width="12.453125" style="16" customWidth="1"/>
    <col min="14598" max="14598" width="15.7265625" style="16" customWidth="1"/>
    <col min="14599" max="14599" width="11.7265625" style="16" customWidth="1"/>
    <col min="14600" max="14600" width="12" style="16" customWidth="1"/>
    <col min="14601" max="14601" width="14" style="16" customWidth="1"/>
    <col min="14602" max="14602" width="11.7265625" style="16" customWidth="1"/>
    <col min="14603" max="14607" width="10" style="16" customWidth="1"/>
    <col min="14608" max="14608" width="14" style="16" customWidth="1"/>
    <col min="14609" max="14609" width="14.90625" style="16" customWidth="1"/>
    <col min="14610" max="14610" width="15.90625" style="16" customWidth="1"/>
    <col min="14611" max="14611" width="20.36328125" style="16" customWidth="1"/>
    <col min="14612" max="14851" width="8.7265625" style="16"/>
    <col min="14852" max="14852" width="24.08984375" style="16" customWidth="1"/>
    <col min="14853" max="14853" width="12.453125" style="16" customWidth="1"/>
    <col min="14854" max="14854" width="15.7265625" style="16" customWidth="1"/>
    <col min="14855" max="14855" width="11.7265625" style="16" customWidth="1"/>
    <col min="14856" max="14856" width="12" style="16" customWidth="1"/>
    <col min="14857" max="14857" width="14" style="16" customWidth="1"/>
    <col min="14858" max="14858" width="11.7265625" style="16" customWidth="1"/>
    <col min="14859" max="14863" width="10" style="16" customWidth="1"/>
    <col min="14864" max="14864" width="14" style="16" customWidth="1"/>
    <col min="14865" max="14865" width="14.90625" style="16" customWidth="1"/>
    <col min="14866" max="14866" width="15.90625" style="16" customWidth="1"/>
    <col min="14867" max="14867" width="20.36328125" style="16" customWidth="1"/>
    <col min="14868" max="15107" width="8.7265625" style="16"/>
    <col min="15108" max="15108" width="24.08984375" style="16" customWidth="1"/>
    <col min="15109" max="15109" width="12.453125" style="16" customWidth="1"/>
    <col min="15110" max="15110" width="15.7265625" style="16" customWidth="1"/>
    <col min="15111" max="15111" width="11.7265625" style="16" customWidth="1"/>
    <col min="15112" max="15112" width="12" style="16" customWidth="1"/>
    <col min="15113" max="15113" width="14" style="16" customWidth="1"/>
    <col min="15114" max="15114" width="11.7265625" style="16" customWidth="1"/>
    <col min="15115" max="15119" width="10" style="16" customWidth="1"/>
    <col min="15120" max="15120" width="14" style="16" customWidth="1"/>
    <col min="15121" max="15121" width="14.90625" style="16" customWidth="1"/>
    <col min="15122" max="15122" width="15.90625" style="16" customWidth="1"/>
    <col min="15123" max="15123" width="20.36328125" style="16" customWidth="1"/>
    <col min="15124" max="15363" width="8.7265625" style="16"/>
    <col min="15364" max="15364" width="24.08984375" style="16" customWidth="1"/>
    <col min="15365" max="15365" width="12.453125" style="16" customWidth="1"/>
    <col min="15366" max="15366" width="15.7265625" style="16" customWidth="1"/>
    <col min="15367" max="15367" width="11.7265625" style="16" customWidth="1"/>
    <col min="15368" max="15368" width="12" style="16" customWidth="1"/>
    <col min="15369" max="15369" width="14" style="16" customWidth="1"/>
    <col min="15370" max="15370" width="11.7265625" style="16" customWidth="1"/>
    <col min="15371" max="15375" width="10" style="16" customWidth="1"/>
    <col min="15376" max="15376" width="14" style="16" customWidth="1"/>
    <col min="15377" max="15377" width="14.90625" style="16" customWidth="1"/>
    <col min="15378" max="15378" width="15.90625" style="16" customWidth="1"/>
    <col min="15379" max="15379" width="20.36328125" style="16" customWidth="1"/>
    <col min="15380" max="15619" width="8.7265625" style="16"/>
    <col min="15620" max="15620" width="24.08984375" style="16" customWidth="1"/>
    <col min="15621" max="15621" width="12.453125" style="16" customWidth="1"/>
    <col min="15622" max="15622" width="15.7265625" style="16" customWidth="1"/>
    <col min="15623" max="15623" width="11.7265625" style="16" customWidth="1"/>
    <col min="15624" max="15624" width="12" style="16" customWidth="1"/>
    <col min="15625" max="15625" width="14" style="16" customWidth="1"/>
    <col min="15626" max="15626" width="11.7265625" style="16" customWidth="1"/>
    <col min="15627" max="15631" width="10" style="16" customWidth="1"/>
    <col min="15632" max="15632" width="14" style="16" customWidth="1"/>
    <col min="15633" max="15633" width="14.90625" style="16" customWidth="1"/>
    <col min="15634" max="15634" width="15.90625" style="16" customWidth="1"/>
    <col min="15635" max="15635" width="20.36328125" style="16" customWidth="1"/>
    <col min="15636" max="15875" width="8.7265625" style="16"/>
    <col min="15876" max="15876" width="24.08984375" style="16" customWidth="1"/>
    <col min="15877" max="15877" width="12.453125" style="16" customWidth="1"/>
    <col min="15878" max="15878" width="15.7265625" style="16" customWidth="1"/>
    <col min="15879" max="15879" width="11.7265625" style="16" customWidth="1"/>
    <col min="15880" max="15880" width="12" style="16" customWidth="1"/>
    <col min="15881" max="15881" width="14" style="16" customWidth="1"/>
    <col min="15882" max="15882" width="11.7265625" style="16" customWidth="1"/>
    <col min="15883" max="15887" width="10" style="16" customWidth="1"/>
    <col min="15888" max="15888" width="14" style="16" customWidth="1"/>
    <col min="15889" max="15889" width="14.90625" style="16" customWidth="1"/>
    <col min="15890" max="15890" width="15.90625" style="16" customWidth="1"/>
    <col min="15891" max="15891" width="20.36328125" style="16" customWidth="1"/>
    <col min="15892" max="16131" width="8.7265625" style="16"/>
    <col min="16132" max="16132" width="24.08984375" style="16" customWidth="1"/>
    <col min="16133" max="16133" width="12.453125" style="16" customWidth="1"/>
    <col min="16134" max="16134" width="15.7265625" style="16" customWidth="1"/>
    <col min="16135" max="16135" width="11.7265625" style="16" customWidth="1"/>
    <col min="16136" max="16136" width="12" style="16" customWidth="1"/>
    <col min="16137" max="16137" width="14" style="16" customWidth="1"/>
    <col min="16138" max="16138" width="11.7265625" style="16" customWidth="1"/>
    <col min="16139" max="16143" width="10" style="16" customWidth="1"/>
    <col min="16144" max="16144" width="14" style="16" customWidth="1"/>
    <col min="16145" max="16145" width="14.90625" style="16" customWidth="1"/>
    <col min="16146" max="16146" width="15.90625" style="16" customWidth="1"/>
    <col min="16147" max="16147" width="20.36328125" style="16" customWidth="1"/>
    <col min="16148" max="16384" width="8.7265625" style="16"/>
  </cols>
  <sheetData>
    <row r="1" spans="1:14" x14ac:dyDescent="0.3">
      <c r="A1" s="43" t="s">
        <v>125</v>
      </c>
      <c r="B1" s="4"/>
      <c r="C1" s="5"/>
      <c r="D1" s="5"/>
      <c r="E1" s="5"/>
    </row>
    <row r="2" spans="1:14" x14ac:dyDescent="0.3">
      <c r="A2" s="5"/>
      <c r="B2" s="5"/>
      <c r="C2" s="5"/>
      <c r="D2" s="5"/>
      <c r="E2" s="5"/>
    </row>
    <row r="3" spans="1:14" x14ac:dyDescent="0.3">
      <c r="A3" s="6" t="s">
        <v>0</v>
      </c>
      <c r="B3" s="6"/>
      <c r="C3" s="6"/>
      <c r="D3" s="5"/>
      <c r="E3" s="5"/>
    </row>
    <row r="4" spans="1:14" s="14" customFormat="1" x14ac:dyDescent="0.3">
      <c r="A4" s="7"/>
      <c r="B4" s="8" t="s">
        <v>1</v>
      </c>
      <c r="C4" s="9" t="s">
        <v>87</v>
      </c>
      <c r="D4" s="7"/>
      <c r="E4" s="7"/>
      <c r="F4" s="63"/>
      <c r="G4" s="63"/>
    </row>
    <row r="5" spans="1:14" s="14" customFormat="1" x14ac:dyDescent="0.3">
      <c r="A5" s="24" t="s">
        <v>16</v>
      </c>
      <c r="B5" s="85">
        <v>1941</v>
      </c>
      <c r="C5" s="11">
        <f>B5/$B$8</f>
        <v>0.20537509258279546</v>
      </c>
      <c r="D5" s="7"/>
      <c r="E5" s="7"/>
    </row>
    <row r="6" spans="1:14" s="14" customFormat="1" x14ac:dyDescent="0.3">
      <c r="A6" s="24" t="s">
        <v>45</v>
      </c>
      <c r="B6" s="85">
        <v>4938</v>
      </c>
      <c r="C6" s="11">
        <f t="shared" ref="C6:C10" si="0">B6/$B$8</f>
        <v>0.52248439318590623</v>
      </c>
      <c r="D6" s="7"/>
      <c r="E6" s="7"/>
      <c r="F6" s="15"/>
      <c r="G6" s="47"/>
      <c r="H6" s="1"/>
      <c r="I6" s="1"/>
      <c r="L6" s="15"/>
    </row>
    <row r="7" spans="1:14" s="14" customFormat="1" x14ac:dyDescent="0.3">
      <c r="A7" s="24" t="s">
        <v>46</v>
      </c>
      <c r="B7" s="85">
        <v>2810</v>
      </c>
      <c r="C7" s="11">
        <f t="shared" si="0"/>
        <v>0.29732303459951326</v>
      </c>
      <c r="D7" s="7"/>
      <c r="E7" s="7"/>
      <c r="G7" s="47"/>
      <c r="H7" s="1"/>
      <c r="I7" s="1"/>
      <c r="L7" s="15"/>
    </row>
    <row r="8" spans="1:14" s="14" customFormat="1" x14ac:dyDescent="0.3">
      <c r="A8" s="24" t="s">
        <v>47</v>
      </c>
      <c r="B8" s="85">
        <v>9451</v>
      </c>
      <c r="C8" s="11">
        <f t="shared" si="0"/>
        <v>1</v>
      </c>
      <c r="D8" s="7"/>
      <c r="E8" s="7"/>
      <c r="G8" s="47"/>
      <c r="H8" s="1"/>
      <c r="I8" s="15"/>
    </row>
    <row r="9" spans="1:14" s="14" customFormat="1" x14ac:dyDescent="0.3">
      <c r="A9" s="24" t="s">
        <v>48</v>
      </c>
      <c r="B9" s="85">
        <v>8806</v>
      </c>
      <c r="C9" s="11">
        <f t="shared" si="0"/>
        <v>0.93175325362395511</v>
      </c>
      <c r="D9" s="7"/>
      <c r="E9" s="7"/>
      <c r="G9" s="47"/>
      <c r="I9" s="15"/>
    </row>
    <row r="10" spans="1:14" s="14" customFormat="1" x14ac:dyDescent="0.3">
      <c r="A10" s="24" t="s">
        <v>49</v>
      </c>
      <c r="B10" s="85">
        <v>2696</v>
      </c>
      <c r="C10" s="12">
        <f t="shared" si="0"/>
        <v>0.28526081896095651</v>
      </c>
      <c r="D10" s="7"/>
      <c r="E10" s="7"/>
      <c r="G10" s="47"/>
    </row>
    <row r="11" spans="1:14" s="14" customFormat="1" x14ac:dyDescent="0.3">
      <c r="A11" s="2" t="s">
        <v>50</v>
      </c>
      <c r="B11" s="3">
        <f>SUM(B5:B10)</f>
        <v>30642</v>
      </c>
      <c r="C11" s="13"/>
      <c r="D11" s="7"/>
      <c r="E11" s="7"/>
      <c r="G11" s="47"/>
    </row>
    <row r="12" spans="1:14" s="7" customFormat="1" x14ac:dyDescent="0.3">
      <c r="B12" s="8"/>
      <c r="C12" s="9"/>
    </row>
    <row r="13" spans="1:14" s="5" customFormat="1" x14ac:dyDescent="0.3">
      <c r="A13" s="5" t="s">
        <v>97</v>
      </c>
      <c r="B13" s="46">
        <v>1.7694444444444446</v>
      </c>
      <c r="C13" s="45"/>
      <c r="I13" s="25"/>
      <c r="N13" s="25"/>
    </row>
    <row r="14" spans="1:14" s="5" customFormat="1" x14ac:dyDescent="0.3">
      <c r="A14" s="5" t="s">
        <v>98</v>
      </c>
      <c r="B14" s="46">
        <v>1.1645833333333333</v>
      </c>
      <c r="C14" s="45"/>
      <c r="I14" s="25"/>
      <c r="N14" s="25"/>
    </row>
    <row r="15" spans="1:14" s="5" customFormat="1" x14ac:dyDescent="0.3">
      <c r="B15" s="46"/>
      <c r="C15" s="45"/>
      <c r="I15" s="25"/>
      <c r="N15" s="25"/>
    </row>
    <row r="16" spans="1:14" ht="15" customHeight="1" x14ac:dyDescent="0.3">
      <c r="A16" s="17" t="s">
        <v>78</v>
      </c>
      <c r="B16" s="6"/>
      <c r="C16" s="6"/>
      <c r="E16" s="17" t="s">
        <v>103</v>
      </c>
      <c r="F16" s="6"/>
      <c r="G16" s="7"/>
      <c r="H16" s="5"/>
      <c r="I16" s="15"/>
      <c r="N16" s="15"/>
    </row>
    <row r="17" spans="1:14" ht="15" customHeight="1" x14ac:dyDescent="0.3">
      <c r="A17" s="18" t="s">
        <v>21</v>
      </c>
      <c r="B17" s="19" t="s">
        <v>1</v>
      </c>
      <c r="C17" s="20" t="s">
        <v>2</v>
      </c>
      <c r="E17" s="42" t="s">
        <v>1</v>
      </c>
      <c r="F17" s="42" t="s">
        <v>95</v>
      </c>
      <c r="G17" s="7"/>
      <c r="H17" s="5"/>
      <c r="I17" s="15"/>
      <c r="N17" s="15"/>
    </row>
    <row r="18" spans="1:14" ht="15" customHeight="1" x14ac:dyDescent="0.3">
      <c r="A18" s="84" t="s">
        <v>106</v>
      </c>
      <c r="B18" s="85">
        <v>2</v>
      </c>
      <c r="C18" s="21">
        <f>B18/$B$35</f>
        <v>4.050222762251924E-4</v>
      </c>
      <c r="E18" s="5">
        <f>G90</f>
        <v>1</v>
      </c>
      <c r="F18" s="21">
        <f>E18/B18</f>
        <v>0.5</v>
      </c>
      <c r="G18" s="5"/>
      <c r="H18" s="24"/>
      <c r="I18" s="15"/>
      <c r="N18" s="15"/>
    </row>
    <row r="19" spans="1:14" ht="15" customHeight="1" x14ac:dyDescent="0.3">
      <c r="A19" s="84" t="s">
        <v>123</v>
      </c>
      <c r="B19" s="85">
        <v>3</v>
      </c>
      <c r="C19" s="21">
        <f>B19/$B$35</f>
        <v>6.0753341433778852E-4</v>
      </c>
      <c r="E19" s="5">
        <f>R91</f>
        <v>0</v>
      </c>
      <c r="F19" s="21">
        <f>E19/B19</f>
        <v>0</v>
      </c>
      <c r="G19" s="5"/>
      <c r="H19" s="24"/>
      <c r="I19" s="15"/>
      <c r="N19" s="15"/>
    </row>
    <row r="20" spans="1:14" ht="15" customHeight="1" x14ac:dyDescent="0.3">
      <c r="A20" s="84" t="s">
        <v>31</v>
      </c>
      <c r="B20" s="85">
        <v>225</v>
      </c>
      <c r="C20" s="21">
        <f t="shared" ref="C20:C34" si="1">B20/$B$35</f>
        <v>4.5565006075334147E-2</v>
      </c>
      <c r="E20" s="5">
        <f>B92</f>
        <v>71</v>
      </c>
      <c r="F20" s="21">
        <f>E20/B20</f>
        <v>0.31555555555555553</v>
      </c>
      <c r="G20" s="5"/>
      <c r="H20" s="24"/>
      <c r="N20" s="15"/>
    </row>
    <row r="21" spans="1:14" ht="15" customHeight="1" x14ac:dyDescent="0.3">
      <c r="A21" s="84" t="s">
        <v>26</v>
      </c>
      <c r="B21" s="85">
        <v>158</v>
      </c>
      <c r="C21" s="21">
        <f t="shared" si="1"/>
        <v>3.1996759821790198E-2</v>
      </c>
      <c r="E21" s="5">
        <f>D93</f>
        <v>9</v>
      </c>
      <c r="F21" s="21">
        <f t="shared" ref="F21:F30" si="2">E21/B21</f>
        <v>5.6962025316455694E-2</v>
      </c>
      <c r="G21" s="5"/>
      <c r="H21" s="24"/>
      <c r="I21" s="15"/>
      <c r="L21" s="15"/>
      <c r="M21" s="1"/>
    </row>
    <row r="22" spans="1:14" ht="15" customHeight="1" x14ac:dyDescent="0.3">
      <c r="A22" s="84" t="s">
        <v>102</v>
      </c>
      <c r="B22" s="85">
        <v>27</v>
      </c>
      <c r="C22" s="21">
        <f t="shared" si="1"/>
        <v>5.4678007290400975E-3</v>
      </c>
      <c r="E22" s="5">
        <f>C94</f>
        <v>5</v>
      </c>
      <c r="F22" s="21">
        <f t="shared" si="2"/>
        <v>0.18518518518518517</v>
      </c>
      <c r="G22" s="5"/>
      <c r="H22" s="24"/>
      <c r="I22" s="15"/>
      <c r="L22" s="15"/>
      <c r="M22" s="1"/>
    </row>
    <row r="23" spans="1:14" ht="15" customHeight="1" x14ac:dyDescent="0.3">
      <c r="A23" s="84" t="s">
        <v>29</v>
      </c>
      <c r="B23" s="85">
        <v>74</v>
      </c>
      <c r="C23" s="21">
        <f t="shared" si="1"/>
        <v>1.4985824220332119E-2</v>
      </c>
      <c r="E23" s="5">
        <f>E95</f>
        <v>49</v>
      </c>
      <c r="F23" s="21">
        <v>0</v>
      </c>
      <c r="G23" s="5"/>
      <c r="H23" s="24"/>
      <c r="I23" s="15"/>
      <c r="L23" s="15"/>
      <c r="M23" s="1"/>
    </row>
    <row r="24" spans="1:14" ht="15" customHeight="1" x14ac:dyDescent="0.3">
      <c r="A24" s="84" t="s">
        <v>112</v>
      </c>
      <c r="B24" s="85">
        <v>26</v>
      </c>
      <c r="C24" s="21">
        <f t="shared" si="1"/>
        <v>5.2652895909275008E-3</v>
      </c>
      <c r="E24" s="5">
        <f>F96</f>
        <v>6</v>
      </c>
      <c r="F24" s="21">
        <f t="shared" si="2"/>
        <v>0.23076923076923078</v>
      </c>
      <c r="G24" s="5"/>
      <c r="H24" s="24"/>
      <c r="I24" s="15"/>
      <c r="L24" s="15"/>
      <c r="M24" s="1"/>
    </row>
    <row r="25" spans="1:14" ht="15" customHeight="1" x14ac:dyDescent="0.3">
      <c r="A25" s="84" t="s">
        <v>24</v>
      </c>
      <c r="B25" s="85">
        <v>1574</v>
      </c>
      <c r="C25" s="21">
        <f t="shared" si="1"/>
        <v>0.31875253138922643</v>
      </c>
      <c r="E25" s="5">
        <f>I97</f>
        <v>4</v>
      </c>
      <c r="F25" s="21">
        <f>E25/B25</f>
        <v>2.5412960609911056E-3</v>
      </c>
      <c r="G25" s="5"/>
      <c r="H25" s="24"/>
      <c r="I25" s="15"/>
      <c r="L25" s="15"/>
      <c r="M25" s="1"/>
    </row>
    <row r="26" spans="1:14" ht="15" customHeight="1" x14ac:dyDescent="0.3">
      <c r="A26" s="84" t="s">
        <v>36</v>
      </c>
      <c r="B26" s="85">
        <v>120</v>
      </c>
      <c r="C26" s="21">
        <f t="shared" si="1"/>
        <v>2.4301336573511544E-2</v>
      </c>
      <c r="E26" s="5">
        <f>H98</f>
        <v>6</v>
      </c>
      <c r="F26" s="21">
        <f t="shared" si="2"/>
        <v>0.05</v>
      </c>
      <c r="G26" s="5"/>
      <c r="H26" s="24"/>
      <c r="I26" s="15"/>
      <c r="L26" s="15"/>
      <c r="M26" s="1"/>
    </row>
    <row r="27" spans="1:14" ht="15" customHeight="1" x14ac:dyDescent="0.3">
      <c r="A27" s="84" t="s">
        <v>44</v>
      </c>
      <c r="B27" s="85">
        <v>165</v>
      </c>
      <c r="C27" s="21">
        <f t="shared" si="1"/>
        <v>3.3414337788578372E-2</v>
      </c>
      <c r="E27" s="5">
        <f>M99</f>
        <v>11</v>
      </c>
      <c r="F27" s="21">
        <f t="shared" si="2"/>
        <v>6.6666666666666666E-2</v>
      </c>
      <c r="G27" s="5"/>
      <c r="H27" s="24"/>
      <c r="I27" s="15"/>
      <c r="L27" s="15"/>
      <c r="M27" s="1"/>
    </row>
    <row r="28" spans="1:14" ht="15" customHeight="1" x14ac:dyDescent="0.3">
      <c r="A28" s="84" t="s">
        <v>25</v>
      </c>
      <c r="B28" s="85">
        <v>1216</v>
      </c>
      <c r="C28" s="21">
        <f t="shared" si="1"/>
        <v>0.24625354394491697</v>
      </c>
      <c r="E28" s="5">
        <f>J100</f>
        <v>0</v>
      </c>
      <c r="F28" s="21">
        <f t="shared" si="2"/>
        <v>0</v>
      </c>
      <c r="G28" s="5"/>
      <c r="H28" s="24"/>
      <c r="I28" s="15"/>
      <c r="L28" s="15"/>
      <c r="M28" s="1"/>
    </row>
    <row r="29" spans="1:14" ht="15" customHeight="1" x14ac:dyDescent="0.3">
      <c r="A29" s="84" t="s">
        <v>41</v>
      </c>
      <c r="B29" s="85">
        <v>58</v>
      </c>
      <c r="C29" s="21">
        <f t="shared" si="1"/>
        <v>1.1745646010530578E-2</v>
      </c>
      <c r="E29" s="5">
        <f>K101</f>
        <v>0</v>
      </c>
      <c r="F29" s="21">
        <f t="shared" si="2"/>
        <v>0</v>
      </c>
      <c r="G29" s="5"/>
      <c r="H29" s="24"/>
      <c r="I29" s="15"/>
      <c r="L29" s="15"/>
      <c r="M29" s="1"/>
    </row>
    <row r="30" spans="1:14" ht="15" customHeight="1" x14ac:dyDescent="0.3">
      <c r="A30" s="84" t="s">
        <v>38</v>
      </c>
      <c r="B30" s="85">
        <v>184</v>
      </c>
      <c r="C30" s="21">
        <f t="shared" si="1"/>
        <v>3.7262049412717699E-2</v>
      </c>
      <c r="E30" s="5">
        <f>L102</f>
        <v>0</v>
      </c>
      <c r="F30" s="21">
        <f t="shared" si="2"/>
        <v>0</v>
      </c>
      <c r="G30" s="5"/>
      <c r="H30" s="24"/>
      <c r="I30" s="15"/>
      <c r="L30" s="15"/>
      <c r="M30" s="1"/>
    </row>
    <row r="31" spans="1:14" ht="15" customHeight="1" x14ac:dyDescent="0.3">
      <c r="A31" s="84" t="s">
        <v>27</v>
      </c>
      <c r="B31" s="85">
        <v>597</v>
      </c>
      <c r="C31" s="21">
        <f t="shared" si="1"/>
        <v>0.12089914945321993</v>
      </c>
      <c r="E31" s="5">
        <f>N103</f>
        <v>166</v>
      </c>
      <c r="F31" s="21">
        <f>E31/B31</f>
        <v>0.27805695142378561</v>
      </c>
      <c r="G31" s="5"/>
      <c r="H31" s="24"/>
      <c r="I31" s="15"/>
      <c r="L31" s="15"/>
      <c r="M31" s="1"/>
    </row>
    <row r="32" spans="1:14" ht="15" customHeight="1" x14ac:dyDescent="0.3">
      <c r="A32" s="84" t="s">
        <v>32</v>
      </c>
      <c r="B32" s="85">
        <v>59</v>
      </c>
      <c r="C32" s="21">
        <f t="shared" si="1"/>
        <v>1.1948157148643175E-2</v>
      </c>
      <c r="E32" s="5">
        <f>Q104</f>
        <v>1</v>
      </c>
      <c r="F32" s="21">
        <f t="shared" ref="F32:F34" si="3">E32/B32</f>
        <v>1.6949152542372881E-2</v>
      </c>
      <c r="G32" s="5"/>
      <c r="H32" s="5"/>
      <c r="L32" s="22"/>
      <c r="M32" s="23"/>
    </row>
    <row r="33" spans="1:13" ht="15" customHeight="1" x14ac:dyDescent="0.3">
      <c r="A33" s="84" t="s">
        <v>30</v>
      </c>
      <c r="B33" s="85">
        <v>6</v>
      </c>
      <c r="C33" s="21">
        <f t="shared" si="1"/>
        <v>1.215066828675577E-3</v>
      </c>
      <c r="E33" s="5">
        <f>P105</f>
        <v>1</v>
      </c>
      <c r="F33" s="21">
        <f t="shared" si="3"/>
        <v>0.16666666666666666</v>
      </c>
      <c r="G33" s="5"/>
      <c r="H33" s="5"/>
      <c r="L33" s="82"/>
      <c r="M33" s="83"/>
    </row>
    <row r="34" spans="1:13" ht="15" customHeight="1" x14ac:dyDescent="0.3">
      <c r="A34" s="84" t="s">
        <v>34</v>
      </c>
      <c r="B34" s="85">
        <v>444</v>
      </c>
      <c r="C34" s="21">
        <f t="shared" si="1"/>
        <v>8.9914945321992706E-2</v>
      </c>
      <c r="E34" s="5">
        <f>O106</f>
        <v>0</v>
      </c>
      <c r="F34" s="21">
        <f t="shared" si="3"/>
        <v>0</v>
      </c>
      <c r="G34" s="5"/>
      <c r="H34" s="5"/>
      <c r="L34" s="82"/>
      <c r="M34" s="83"/>
    </row>
    <row r="35" spans="1:13" ht="15" customHeight="1" x14ac:dyDescent="0.3">
      <c r="A35" s="5" t="s">
        <v>124</v>
      </c>
      <c r="B35" s="5">
        <f>SUM(B18:B34)</f>
        <v>4938</v>
      </c>
      <c r="C35" s="5"/>
      <c r="E35" s="5"/>
      <c r="F35" s="5"/>
      <c r="G35" s="5"/>
      <c r="H35" s="5"/>
      <c r="L35" s="82"/>
      <c r="M35" s="83"/>
    </row>
    <row r="36" spans="1:13" s="5" customFormat="1" x14ac:dyDescent="0.3"/>
    <row r="37" spans="1:13" s="5" customFormat="1" ht="15" customHeight="1" x14ac:dyDescent="0.3">
      <c r="A37" s="17" t="s">
        <v>15</v>
      </c>
      <c r="B37" s="6"/>
      <c r="C37" s="6"/>
    </row>
    <row r="38" spans="1:13" s="5" customFormat="1" ht="15" customHeight="1" x14ac:dyDescent="0.3">
      <c r="A38" s="28" t="s">
        <v>96</v>
      </c>
      <c r="B38" s="29" t="s">
        <v>16</v>
      </c>
      <c r="C38" s="29" t="s">
        <v>45</v>
      </c>
      <c r="D38" s="29" t="s">
        <v>46</v>
      </c>
      <c r="E38" s="29" t="s">
        <v>47</v>
      </c>
      <c r="F38" s="29" t="s">
        <v>48</v>
      </c>
      <c r="G38" s="29" t="s">
        <v>49</v>
      </c>
      <c r="H38" s="18" t="s">
        <v>50</v>
      </c>
    </row>
    <row r="39" spans="1:13" s="5" customFormat="1" ht="15" customHeight="1" x14ac:dyDescent="0.3">
      <c r="A39" s="84" t="s">
        <v>51</v>
      </c>
      <c r="B39" s="85">
        <v>23</v>
      </c>
      <c r="C39" s="85">
        <v>501</v>
      </c>
      <c r="D39" s="85"/>
      <c r="E39" s="85">
        <v>636</v>
      </c>
      <c r="F39" s="85">
        <v>722</v>
      </c>
      <c r="G39" s="85">
        <v>108</v>
      </c>
      <c r="H39" s="64">
        <f>SUM(B39:G39)</f>
        <v>1990</v>
      </c>
    </row>
    <row r="40" spans="1:13" s="5" customFormat="1" ht="15" customHeight="1" x14ac:dyDescent="0.3">
      <c r="A40" s="84" t="s">
        <v>100</v>
      </c>
      <c r="B40" s="85">
        <v>46</v>
      </c>
      <c r="C40" s="85">
        <v>145</v>
      </c>
      <c r="D40" s="85">
        <v>106</v>
      </c>
      <c r="E40" s="85">
        <v>255</v>
      </c>
      <c r="F40" s="85">
        <v>256</v>
      </c>
      <c r="G40" s="85">
        <v>66</v>
      </c>
      <c r="H40" s="64">
        <f t="shared" ref="H40:H55" si="4">SUM(B40:G40)</f>
        <v>874</v>
      </c>
    </row>
    <row r="41" spans="1:13" s="5" customFormat="1" ht="15" customHeight="1" x14ac:dyDescent="0.3">
      <c r="A41" s="84" t="s">
        <v>52</v>
      </c>
      <c r="B41" s="85">
        <v>90</v>
      </c>
      <c r="C41" s="85">
        <v>119</v>
      </c>
      <c r="D41" s="85">
        <v>173</v>
      </c>
      <c r="E41" s="85">
        <v>260</v>
      </c>
      <c r="F41" s="85">
        <v>244</v>
      </c>
      <c r="G41" s="85">
        <v>60</v>
      </c>
      <c r="H41" s="64">
        <f t="shared" si="4"/>
        <v>946</v>
      </c>
    </row>
    <row r="42" spans="1:13" s="5" customFormat="1" ht="15" customHeight="1" x14ac:dyDescent="0.3">
      <c r="A42" s="84" t="s">
        <v>20</v>
      </c>
      <c r="B42" s="85">
        <v>129</v>
      </c>
      <c r="C42" s="85">
        <v>1046</v>
      </c>
      <c r="D42" s="85"/>
      <c r="E42" s="85">
        <v>1669</v>
      </c>
      <c r="F42" s="85">
        <v>1775</v>
      </c>
      <c r="G42" s="85">
        <v>522</v>
      </c>
      <c r="H42" s="64">
        <f t="shared" si="4"/>
        <v>5141</v>
      </c>
    </row>
    <row r="43" spans="1:13" s="5" customFormat="1" ht="15" customHeight="1" x14ac:dyDescent="0.3">
      <c r="A43" s="84" t="s">
        <v>113</v>
      </c>
      <c r="B43" s="85">
        <v>9</v>
      </c>
      <c r="C43" s="85">
        <v>39</v>
      </c>
      <c r="D43" s="85"/>
      <c r="E43" s="85">
        <v>78</v>
      </c>
      <c r="F43" s="85">
        <v>62</v>
      </c>
      <c r="G43" s="85">
        <v>25</v>
      </c>
      <c r="H43" s="64">
        <f t="shared" si="4"/>
        <v>213</v>
      </c>
    </row>
    <row r="44" spans="1:13" s="5" customFormat="1" ht="15" customHeight="1" x14ac:dyDescent="0.3">
      <c r="A44" s="84" t="s">
        <v>126</v>
      </c>
      <c r="B44" s="85">
        <v>14</v>
      </c>
      <c r="C44" s="85">
        <v>4</v>
      </c>
      <c r="D44" s="85">
        <v>20</v>
      </c>
      <c r="E44" s="85">
        <v>21</v>
      </c>
      <c r="F44" s="85">
        <v>10</v>
      </c>
      <c r="G44" s="85"/>
      <c r="H44" s="64">
        <f t="shared" si="4"/>
        <v>69</v>
      </c>
    </row>
    <row r="45" spans="1:13" s="5" customFormat="1" ht="15" customHeight="1" x14ac:dyDescent="0.3">
      <c r="A45" s="84" t="s">
        <v>53</v>
      </c>
      <c r="B45" s="85">
        <v>423</v>
      </c>
      <c r="C45" s="85">
        <v>584</v>
      </c>
      <c r="D45" s="85">
        <v>318</v>
      </c>
      <c r="E45" s="85">
        <v>979</v>
      </c>
      <c r="F45" s="85">
        <v>941</v>
      </c>
      <c r="G45" s="85"/>
      <c r="H45" s="64">
        <f t="shared" si="4"/>
        <v>3245</v>
      </c>
    </row>
    <row r="46" spans="1:13" s="5" customFormat="1" ht="15" customHeight="1" x14ac:dyDescent="0.3">
      <c r="A46" s="84" t="s">
        <v>54</v>
      </c>
      <c r="B46" s="85">
        <v>226</v>
      </c>
      <c r="C46" s="85">
        <v>148</v>
      </c>
      <c r="D46" s="85">
        <v>290</v>
      </c>
      <c r="E46" s="85">
        <v>505</v>
      </c>
      <c r="F46" s="85">
        <v>312</v>
      </c>
      <c r="G46" s="85">
        <v>170</v>
      </c>
      <c r="H46" s="64">
        <f t="shared" si="4"/>
        <v>1651</v>
      </c>
    </row>
    <row r="47" spans="1:13" s="5" customFormat="1" ht="15" customHeight="1" x14ac:dyDescent="0.3">
      <c r="A47" s="84" t="s">
        <v>55</v>
      </c>
      <c r="B47" s="85">
        <v>204</v>
      </c>
      <c r="C47" s="85">
        <v>93</v>
      </c>
      <c r="D47" s="85">
        <v>175</v>
      </c>
      <c r="E47" s="85">
        <v>268</v>
      </c>
      <c r="F47" s="85">
        <v>217</v>
      </c>
      <c r="G47" s="85"/>
      <c r="H47" s="64">
        <f t="shared" si="4"/>
        <v>957</v>
      </c>
    </row>
    <row r="48" spans="1:13" s="5" customFormat="1" ht="15" customHeight="1" x14ac:dyDescent="0.3">
      <c r="A48" s="84" t="s">
        <v>39</v>
      </c>
      <c r="B48" s="85">
        <v>33</v>
      </c>
      <c r="C48" s="85">
        <v>480</v>
      </c>
      <c r="D48" s="85"/>
      <c r="E48" s="85">
        <v>1257</v>
      </c>
      <c r="F48" s="85">
        <v>949</v>
      </c>
      <c r="G48" s="85">
        <v>730</v>
      </c>
      <c r="H48" s="64">
        <f t="shared" si="4"/>
        <v>3449</v>
      </c>
    </row>
    <row r="49" spans="1:9" s="5" customFormat="1" ht="15" customHeight="1" x14ac:dyDescent="0.3">
      <c r="A49" s="84" t="s">
        <v>56</v>
      </c>
      <c r="B49" s="85">
        <v>8</v>
      </c>
      <c r="C49" s="85">
        <v>82</v>
      </c>
      <c r="D49" s="85">
        <v>31</v>
      </c>
      <c r="E49" s="85">
        <v>111</v>
      </c>
      <c r="F49" s="85">
        <v>165</v>
      </c>
      <c r="G49" s="85">
        <v>27</v>
      </c>
      <c r="H49" s="64">
        <f t="shared" si="4"/>
        <v>424</v>
      </c>
    </row>
    <row r="50" spans="1:9" s="5" customFormat="1" ht="15" customHeight="1" x14ac:dyDescent="0.3">
      <c r="A50" s="84" t="s">
        <v>57</v>
      </c>
      <c r="B50" s="85">
        <v>154</v>
      </c>
      <c r="C50" s="85">
        <v>237</v>
      </c>
      <c r="D50" s="85">
        <v>227</v>
      </c>
      <c r="E50" s="85">
        <v>380</v>
      </c>
      <c r="F50" s="85">
        <v>382</v>
      </c>
      <c r="G50" s="85"/>
      <c r="H50" s="64">
        <f t="shared" si="4"/>
        <v>1380</v>
      </c>
    </row>
    <row r="51" spans="1:9" s="5" customFormat="1" ht="15" customHeight="1" x14ac:dyDescent="0.3">
      <c r="A51" s="84" t="s">
        <v>58</v>
      </c>
      <c r="B51" s="85">
        <v>41</v>
      </c>
      <c r="C51" s="85">
        <v>573</v>
      </c>
      <c r="D51" s="85">
        <v>799</v>
      </c>
      <c r="E51" s="85">
        <v>1454</v>
      </c>
      <c r="F51" s="85">
        <v>1071</v>
      </c>
      <c r="G51" s="85">
        <v>843</v>
      </c>
      <c r="H51" s="64">
        <f t="shared" si="4"/>
        <v>4781</v>
      </c>
    </row>
    <row r="52" spans="1:9" s="5" customFormat="1" ht="15" customHeight="1" x14ac:dyDescent="0.3">
      <c r="A52" s="84" t="s">
        <v>59</v>
      </c>
      <c r="B52" s="85">
        <v>434</v>
      </c>
      <c r="C52" s="85">
        <v>505</v>
      </c>
      <c r="D52" s="85">
        <v>430</v>
      </c>
      <c r="E52" s="85">
        <v>940</v>
      </c>
      <c r="F52" s="85">
        <v>1007</v>
      </c>
      <c r="G52" s="85"/>
      <c r="H52" s="64">
        <f t="shared" si="4"/>
        <v>3316</v>
      </c>
    </row>
    <row r="53" spans="1:9" s="5" customFormat="1" ht="15" customHeight="1" x14ac:dyDescent="0.3">
      <c r="A53" s="84" t="s">
        <v>60</v>
      </c>
      <c r="B53" s="85">
        <v>24</v>
      </c>
      <c r="C53" s="85">
        <v>170</v>
      </c>
      <c r="D53" s="85">
        <v>103</v>
      </c>
      <c r="E53" s="85">
        <v>273</v>
      </c>
      <c r="F53" s="85">
        <v>304</v>
      </c>
      <c r="G53" s="85">
        <v>81</v>
      </c>
      <c r="H53" s="64">
        <f t="shared" si="4"/>
        <v>955</v>
      </c>
      <c r="I53" s="64"/>
    </row>
    <row r="54" spans="1:9" s="5" customFormat="1" ht="15" customHeight="1" x14ac:dyDescent="0.3">
      <c r="A54" s="84" t="s">
        <v>61</v>
      </c>
      <c r="B54" s="85">
        <v>66</v>
      </c>
      <c r="C54" s="85">
        <v>211</v>
      </c>
      <c r="D54" s="85">
        <v>120</v>
      </c>
      <c r="E54" s="85">
        <v>347</v>
      </c>
      <c r="F54" s="85">
        <v>371</v>
      </c>
      <c r="G54" s="85">
        <v>64</v>
      </c>
      <c r="H54" s="64">
        <f t="shared" si="4"/>
        <v>1179</v>
      </c>
      <c r="I54" s="64"/>
    </row>
    <row r="55" spans="1:9" s="5" customFormat="1" ht="15" customHeight="1" x14ac:dyDescent="0.3">
      <c r="A55" s="84" t="s">
        <v>122</v>
      </c>
      <c r="B55" s="85">
        <v>17</v>
      </c>
      <c r="C55" s="85">
        <v>1</v>
      </c>
      <c r="D55" s="85">
        <v>18</v>
      </c>
      <c r="E55" s="85">
        <v>18</v>
      </c>
      <c r="F55" s="85">
        <v>18</v>
      </c>
      <c r="G55" s="85"/>
      <c r="H55" s="64">
        <f t="shared" si="4"/>
        <v>72</v>
      </c>
      <c r="I55" s="64"/>
    </row>
    <row r="56" spans="1:9" s="5" customFormat="1" ht="15" customHeight="1" x14ac:dyDescent="0.3">
      <c r="A56" s="30" t="s">
        <v>3</v>
      </c>
      <c r="B56" s="54">
        <f>SUM(B39:B55)</f>
        <v>1941</v>
      </c>
      <c r="C56" s="54">
        <f t="shared" ref="C56:G56" si="5">SUM(C39:C55)</f>
        <v>4938</v>
      </c>
      <c r="D56" s="54">
        <f t="shared" si="5"/>
        <v>2810</v>
      </c>
      <c r="E56" s="54">
        <f t="shared" si="5"/>
        <v>9451</v>
      </c>
      <c r="F56" s="54">
        <f t="shared" si="5"/>
        <v>8806</v>
      </c>
      <c r="G56" s="54">
        <f t="shared" si="5"/>
        <v>2696</v>
      </c>
      <c r="H56" s="64">
        <f>SUM(B56:G56)</f>
        <v>30642</v>
      </c>
      <c r="I56" s="64"/>
    </row>
    <row r="57" spans="1:9" s="5" customFormat="1" ht="15" customHeight="1" x14ac:dyDescent="0.3">
      <c r="F57" s="21"/>
      <c r="G57" s="21"/>
    </row>
    <row r="58" spans="1:9" s="5" customFormat="1" ht="15" customHeight="1" x14ac:dyDescent="0.3">
      <c r="F58" s="21"/>
      <c r="G58" s="21"/>
    </row>
    <row r="59" spans="1:9" s="5" customFormat="1" ht="15" customHeight="1" x14ac:dyDescent="0.3">
      <c r="A59" s="17" t="s">
        <v>99</v>
      </c>
      <c r="B59" s="19" t="s">
        <v>3</v>
      </c>
      <c r="C59" s="20" t="s">
        <v>2</v>
      </c>
      <c r="F59" s="21"/>
      <c r="G59" s="21"/>
    </row>
    <row r="60" spans="1:9" s="5" customFormat="1" ht="15" customHeight="1" x14ac:dyDescent="0.3">
      <c r="A60" s="24" t="s">
        <v>72</v>
      </c>
      <c r="B60" s="85">
        <v>524</v>
      </c>
      <c r="C60" s="31">
        <f>B60/B64</f>
        <v>5.5443868373717065E-2</v>
      </c>
      <c r="F60" s="24"/>
      <c r="G60" s="25"/>
    </row>
    <row r="61" spans="1:9" s="5" customFormat="1" ht="15" customHeight="1" x14ac:dyDescent="0.3">
      <c r="A61" s="24" t="s">
        <v>42</v>
      </c>
      <c r="B61" s="85">
        <v>2754</v>
      </c>
      <c r="C61" s="31">
        <f>B61/B64</f>
        <v>0.29139773568934502</v>
      </c>
      <c r="F61" s="24"/>
      <c r="G61" s="25"/>
    </row>
    <row r="62" spans="1:9" s="5" customFormat="1" ht="15" customHeight="1" x14ac:dyDescent="0.3">
      <c r="A62" s="24" t="s">
        <v>73</v>
      </c>
      <c r="B62" s="85">
        <v>2117</v>
      </c>
      <c r="C62" s="31">
        <f>B62/B64</f>
        <v>0.22399746058618136</v>
      </c>
      <c r="F62" s="24"/>
      <c r="G62" s="25"/>
    </row>
    <row r="63" spans="1:9" s="5" customFormat="1" ht="15" customHeight="1" x14ac:dyDescent="0.3">
      <c r="A63" s="24" t="s">
        <v>18</v>
      </c>
      <c r="B63" s="85">
        <v>4056</v>
      </c>
      <c r="C63" s="31">
        <f>B63/B64</f>
        <v>0.42916093535075656</v>
      </c>
      <c r="E63" s="5" t="s">
        <v>17</v>
      </c>
      <c r="F63" s="24"/>
      <c r="G63" s="25"/>
    </row>
    <row r="64" spans="1:9" s="5" customFormat="1" ht="15" customHeight="1" x14ac:dyDescent="0.3">
      <c r="A64" s="5" t="s">
        <v>50</v>
      </c>
      <c r="B64" s="5">
        <f>SUM(B60:B63)</f>
        <v>9451</v>
      </c>
      <c r="C64" s="31">
        <f>SUM(C60:C63)</f>
        <v>1</v>
      </c>
      <c r="F64" s="21"/>
      <c r="G64" s="21"/>
    </row>
    <row r="65" spans="1:12" s="5" customFormat="1" ht="15" customHeight="1" x14ac:dyDescent="0.3"/>
    <row r="66" spans="1:12" s="34" customFormat="1" ht="27" customHeight="1" x14ac:dyDescent="0.3">
      <c r="A66" s="32" t="s">
        <v>74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51"/>
    </row>
    <row r="67" spans="1:12" s="5" customFormat="1" ht="45" customHeight="1" x14ac:dyDescent="0.3">
      <c r="A67" s="48" t="s">
        <v>96</v>
      </c>
      <c r="B67" s="44" t="s">
        <v>62</v>
      </c>
      <c r="C67" s="44" t="s">
        <v>63</v>
      </c>
      <c r="D67" s="44" t="s">
        <v>64</v>
      </c>
      <c r="E67" s="44" t="s">
        <v>65</v>
      </c>
      <c r="F67" s="44" t="s">
        <v>66</v>
      </c>
      <c r="G67" s="44" t="s">
        <v>67</v>
      </c>
      <c r="H67" s="44" t="s">
        <v>68</v>
      </c>
      <c r="I67" s="44" t="s">
        <v>69</v>
      </c>
      <c r="J67" s="44" t="s">
        <v>70</v>
      </c>
      <c r="K67" s="44" t="s">
        <v>71</v>
      </c>
      <c r="L67" s="58" t="s">
        <v>50</v>
      </c>
    </row>
    <row r="68" spans="1:12" s="5" customFormat="1" ht="15" customHeight="1" x14ac:dyDescent="0.3">
      <c r="A68" s="84" t="s">
        <v>51</v>
      </c>
      <c r="B68" s="85"/>
      <c r="C68" s="85"/>
      <c r="D68" s="85">
        <v>32</v>
      </c>
      <c r="E68" s="85">
        <v>596</v>
      </c>
      <c r="F68" s="85">
        <v>6</v>
      </c>
      <c r="G68" s="85">
        <v>2</v>
      </c>
      <c r="H68" s="85"/>
      <c r="I68" s="85"/>
      <c r="J68" s="85"/>
      <c r="K68" s="85"/>
      <c r="L68" s="3">
        <f>SUM(B68:K68)</f>
        <v>636</v>
      </c>
    </row>
    <row r="69" spans="1:12" s="5" customFormat="1" ht="15" customHeight="1" x14ac:dyDescent="0.3">
      <c r="A69" s="84" t="s">
        <v>100</v>
      </c>
      <c r="B69" s="85">
        <v>9</v>
      </c>
      <c r="C69" s="85">
        <v>1</v>
      </c>
      <c r="D69" s="85"/>
      <c r="E69" s="85">
        <v>127</v>
      </c>
      <c r="F69" s="85">
        <v>57</v>
      </c>
      <c r="G69" s="85">
        <v>61</v>
      </c>
      <c r="H69" s="85"/>
      <c r="I69" s="85"/>
      <c r="J69" s="85"/>
      <c r="K69" s="85"/>
      <c r="L69" s="3">
        <f t="shared" ref="L69:L84" si="6">SUM(B69:K69)</f>
        <v>255</v>
      </c>
    </row>
    <row r="70" spans="1:12" s="5" customFormat="1" ht="15" customHeight="1" x14ac:dyDescent="0.3">
      <c r="A70" s="84" t="s">
        <v>52</v>
      </c>
      <c r="B70" s="85"/>
      <c r="C70" s="85"/>
      <c r="D70" s="85"/>
      <c r="E70" s="85">
        <v>96</v>
      </c>
      <c r="F70" s="85">
        <v>133</v>
      </c>
      <c r="G70" s="85">
        <v>31</v>
      </c>
      <c r="H70" s="85"/>
      <c r="I70" s="85"/>
      <c r="J70" s="85"/>
      <c r="K70" s="85"/>
      <c r="L70" s="3">
        <f t="shared" si="6"/>
        <v>260</v>
      </c>
    </row>
    <row r="71" spans="1:12" s="5" customFormat="1" ht="15" customHeight="1" x14ac:dyDescent="0.3">
      <c r="A71" s="84" t="s">
        <v>20</v>
      </c>
      <c r="B71" s="85"/>
      <c r="C71" s="85"/>
      <c r="D71" s="85">
        <v>132</v>
      </c>
      <c r="E71" s="85">
        <v>971</v>
      </c>
      <c r="F71" s="85">
        <v>25</v>
      </c>
      <c r="G71" s="85">
        <v>541</v>
      </c>
      <c r="H71" s="85"/>
      <c r="I71" s="85"/>
      <c r="J71" s="85"/>
      <c r="K71" s="85"/>
      <c r="L71" s="3">
        <f t="shared" si="6"/>
        <v>1669</v>
      </c>
    </row>
    <row r="72" spans="1:12" s="5" customFormat="1" ht="15" customHeight="1" x14ac:dyDescent="0.3">
      <c r="A72" s="84" t="s">
        <v>113</v>
      </c>
      <c r="B72" s="85"/>
      <c r="C72" s="85">
        <v>2</v>
      </c>
      <c r="D72" s="85">
        <v>5</v>
      </c>
      <c r="E72" s="85">
        <v>42</v>
      </c>
      <c r="F72" s="85">
        <v>1</v>
      </c>
      <c r="G72" s="85">
        <v>28</v>
      </c>
      <c r="H72" s="85"/>
      <c r="I72" s="85"/>
      <c r="J72" s="85"/>
      <c r="K72" s="85"/>
      <c r="L72" s="3">
        <f t="shared" si="6"/>
        <v>78</v>
      </c>
    </row>
    <row r="73" spans="1:12" s="5" customFormat="1" ht="15" customHeight="1" x14ac:dyDescent="0.3">
      <c r="A73" s="84" t="s">
        <v>126</v>
      </c>
      <c r="B73" s="85"/>
      <c r="C73" s="85"/>
      <c r="D73" s="85">
        <v>2</v>
      </c>
      <c r="E73" s="85"/>
      <c r="F73" s="85">
        <v>1</v>
      </c>
      <c r="G73" s="85">
        <v>18</v>
      </c>
      <c r="H73" s="85"/>
      <c r="I73" s="85"/>
      <c r="J73" s="85"/>
      <c r="K73" s="85"/>
      <c r="L73" s="3">
        <f t="shared" si="6"/>
        <v>21</v>
      </c>
    </row>
    <row r="74" spans="1:12" s="5" customFormat="1" ht="15" customHeight="1" x14ac:dyDescent="0.3">
      <c r="A74" s="84" t="s">
        <v>53</v>
      </c>
      <c r="B74" s="85">
        <v>23</v>
      </c>
      <c r="C74" s="85">
        <v>21</v>
      </c>
      <c r="D74" s="85">
        <v>84</v>
      </c>
      <c r="E74" s="85">
        <v>212</v>
      </c>
      <c r="F74" s="85">
        <v>24</v>
      </c>
      <c r="G74" s="85">
        <v>582</v>
      </c>
      <c r="H74" s="85"/>
      <c r="I74" s="85"/>
      <c r="J74" s="85"/>
      <c r="K74" s="85">
        <v>33</v>
      </c>
      <c r="L74" s="3">
        <f t="shared" si="6"/>
        <v>979</v>
      </c>
    </row>
    <row r="75" spans="1:12" s="5" customFormat="1" ht="15" customHeight="1" x14ac:dyDescent="0.3">
      <c r="A75" s="84" t="s">
        <v>54</v>
      </c>
      <c r="B75" s="85">
        <v>1</v>
      </c>
      <c r="C75" s="85"/>
      <c r="D75" s="85">
        <v>108</v>
      </c>
      <c r="E75" s="85">
        <v>217</v>
      </c>
      <c r="F75" s="85"/>
      <c r="G75" s="85">
        <v>179</v>
      </c>
      <c r="H75" s="85"/>
      <c r="I75" s="85"/>
      <c r="J75" s="85"/>
      <c r="K75" s="85"/>
      <c r="L75" s="3">
        <f t="shared" si="6"/>
        <v>505</v>
      </c>
    </row>
    <row r="76" spans="1:12" s="5" customFormat="1" ht="15" customHeight="1" x14ac:dyDescent="0.3">
      <c r="A76" s="84" t="s">
        <v>55</v>
      </c>
      <c r="B76" s="85"/>
      <c r="C76" s="85"/>
      <c r="D76" s="85">
        <v>70</v>
      </c>
      <c r="E76" s="85">
        <v>71</v>
      </c>
      <c r="F76" s="85">
        <v>1</v>
      </c>
      <c r="G76" s="85">
        <v>126</v>
      </c>
      <c r="H76" s="85"/>
      <c r="I76" s="85"/>
      <c r="J76" s="85"/>
      <c r="K76" s="85"/>
      <c r="L76" s="3">
        <f t="shared" si="6"/>
        <v>268</v>
      </c>
    </row>
    <row r="77" spans="1:12" s="5" customFormat="1" ht="15" customHeight="1" x14ac:dyDescent="0.3">
      <c r="A77" s="84" t="s">
        <v>39</v>
      </c>
      <c r="B77" s="85"/>
      <c r="C77" s="85"/>
      <c r="D77" s="85">
        <v>149</v>
      </c>
      <c r="E77" s="85">
        <v>979</v>
      </c>
      <c r="F77" s="85">
        <v>89</v>
      </c>
      <c r="G77" s="85">
        <v>40</v>
      </c>
      <c r="H77" s="85"/>
      <c r="I77" s="85"/>
      <c r="J77" s="85"/>
      <c r="K77" s="85"/>
      <c r="L77" s="3">
        <f t="shared" si="6"/>
        <v>1257</v>
      </c>
    </row>
    <row r="78" spans="1:12" s="5" customFormat="1" ht="15" customHeight="1" x14ac:dyDescent="0.3">
      <c r="A78" s="84" t="s">
        <v>56</v>
      </c>
      <c r="B78" s="85"/>
      <c r="C78" s="85"/>
      <c r="D78" s="85"/>
      <c r="E78" s="85">
        <v>22</v>
      </c>
      <c r="F78" s="85">
        <v>84</v>
      </c>
      <c r="G78" s="85">
        <v>5</v>
      </c>
      <c r="H78" s="85"/>
      <c r="I78" s="85"/>
      <c r="J78" s="85"/>
      <c r="K78" s="85"/>
      <c r="L78" s="3">
        <f t="shared" si="6"/>
        <v>111</v>
      </c>
    </row>
    <row r="79" spans="1:12" s="5" customFormat="1" ht="15" customHeight="1" x14ac:dyDescent="0.3">
      <c r="A79" s="84" t="s">
        <v>57</v>
      </c>
      <c r="B79" s="85"/>
      <c r="C79" s="85"/>
      <c r="D79" s="85">
        <v>24</v>
      </c>
      <c r="E79" s="85">
        <v>158</v>
      </c>
      <c r="F79" s="85"/>
      <c r="G79" s="85">
        <v>198</v>
      </c>
      <c r="H79" s="85"/>
      <c r="I79" s="85"/>
      <c r="J79" s="85"/>
      <c r="K79" s="85"/>
      <c r="L79" s="3">
        <f t="shared" si="6"/>
        <v>380</v>
      </c>
    </row>
    <row r="80" spans="1:12" s="5" customFormat="1" ht="15" customHeight="1" x14ac:dyDescent="0.3">
      <c r="A80" s="84" t="s">
        <v>58</v>
      </c>
      <c r="B80" s="85"/>
      <c r="C80" s="85"/>
      <c r="D80" s="85"/>
      <c r="E80" s="85">
        <v>1454</v>
      </c>
      <c r="F80" s="85"/>
      <c r="G80" s="85"/>
      <c r="H80" s="85"/>
      <c r="I80" s="85"/>
      <c r="J80" s="85"/>
      <c r="K80" s="85"/>
      <c r="L80" s="3">
        <f t="shared" si="6"/>
        <v>1454</v>
      </c>
    </row>
    <row r="81" spans="1:19" s="5" customFormat="1" ht="15" customHeight="1" x14ac:dyDescent="0.3">
      <c r="A81" s="84" t="s">
        <v>59</v>
      </c>
      <c r="B81" s="85"/>
      <c r="C81" s="85"/>
      <c r="D81" s="85"/>
      <c r="E81" s="85">
        <v>497</v>
      </c>
      <c r="F81" s="85">
        <v>157</v>
      </c>
      <c r="G81" s="85">
        <v>117</v>
      </c>
      <c r="H81" s="85">
        <v>18</v>
      </c>
      <c r="I81" s="85">
        <v>47</v>
      </c>
      <c r="J81" s="85">
        <v>104</v>
      </c>
      <c r="K81" s="85"/>
      <c r="L81" s="3">
        <f t="shared" si="6"/>
        <v>940</v>
      </c>
    </row>
    <row r="82" spans="1:19" s="5" customFormat="1" ht="15" customHeight="1" x14ac:dyDescent="0.3">
      <c r="A82" s="84" t="s">
        <v>60</v>
      </c>
      <c r="B82" s="85"/>
      <c r="C82" s="85"/>
      <c r="D82" s="85">
        <v>66</v>
      </c>
      <c r="E82" s="85">
        <v>74</v>
      </c>
      <c r="F82" s="85">
        <v>12</v>
      </c>
      <c r="G82" s="85">
        <v>121</v>
      </c>
      <c r="H82" s="85"/>
      <c r="I82" s="85"/>
      <c r="J82" s="85"/>
      <c r="K82" s="85"/>
      <c r="L82" s="3">
        <f t="shared" si="6"/>
        <v>273</v>
      </c>
    </row>
    <row r="83" spans="1:19" s="5" customFormat="1" ht="15" customHeight="1" x14ac:dyDescent="0.3">
      <c r="A83" s="84" t="s">
        <v>61</v>
      </c>
      <c r="B83" s="85"/>
      <c r="C83" s="85"/>
      <c r="D83" s="85">
        <v>28</v>
      </c>
      <c r="E83" s="85">
        <v>139</v>
      </c>
      <c r="F83" s="85">
        <v>5</v>
      </c>
      <c r="G83" s="85">
        <v>175</v>
      </c>
      <c r="H83" s="85"/>
      <c r="I83" s="85"/>
      <c r="J83" s="85"/>
      <c r="K83" s="85"/>
      <c r="L83" s="3">
        <f t="shared" si="6"/>
        <v>347</v>
      </c>
    </row>
    <row r="84" spans="1:19" s="5" customFormat="1" ht="15" customHeight="1" x14ac:dyDescent="0.3">
      <c r="A84" s="84" t="s">
        <v>122</v>
      </c>
      <c r="B84" s="85"/>
      <c r="C84" s="85"/>
      <c r="D84" s="85"/>
      <c r="E84" s="85"/>
      <c r="F84" s="85">
        <v>1</v>
      </c>
      <c r="G84" s="85"/>
      <c r="H84" s="85"/>
      <c r="I84" s="85"/>
      <c r="J84" s="85"/>
      <c r="K84" s="85">
        <v>17</v>
      </c>
      <c r="L84" s="3">
        <f t="shared" si="6"/>
        <v>18</v>
      </c>
    </row>
    <row r="85" spans="1:19" s="5" customFormat="1" x14ac:dyDescent="0.3">
      <c r="A85" s="49" t="s">
        <v>50</v>
      </c>
      <c r="B85" s="50">
        <f>SUM(B68:B84)</f>
        <v>33</v>
      </c>
      <c r="C85" s="50">
        <f t="shared" ref="C85:K85" si="7">SUM(C68:C84)</f>
        <v>24</v>
      </c>
      <c r="D85" s="50">
        <f t="shared" si="7"/>
        <v>700</v>
      </c>
      <c r="E85" s="50">
        <f t="shared" si="7"/>
        <v>5655</v>
      </c>
      <c r="F85" s="50">
        <f t="shared" si="7"/>
        <v>596</v>
      </c>
      <c r="G85" s="50">
        <f t="shared" si="7"/>
        <v>2224</v>
      </c>
      <c r="H85" s="50">
        <f t="shared" si="7"/>
        <v>18</v>
      </c>
      <c r="I85" s="50">
        <f t="shared" si="7"/>
        <v>47</v>
      </c>
      <c r="J85" s="50">
        <f t="shared" si="7"/>
        <v>104</v>
      </c>
      <c r="K85" s="50">
        <f t="shared" si="7"/>
        <v>50</v>
      </c>
      <c r="L85" s="65">
        <f>SUM(B85:K85)</f>
        <v>9451</v>
      </c>
    </row>
    <row r="86" spans="1:19" s="5" customFormat="1" x14ac:dyDescent="0.3"/>
    <row r="87" spans="1:19" s="5" customFormat="1" ht="15" customHeight="1" x14ac:dyDescent="0.3"/>
    <row r="88" spans="1:19" s="37" customFormat="1" ht="15" customHeight="1" x14ac:dyDescent="0.3">
      <c r="A88" s="35" t="s">
        <v>75</v>
      </c>
      <c r="B88" s="26" t="s">
        <v>77</v>
      </c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</row>
    <row r="89" spans="1:19" s="34" customFormat="1" ht="41.45" customHeight="1" x14ac:dyDescent="0.3">
      <c r="A89" s="44" t="s">
        <v>76</v>
      </c>
      <c r="B89" s="87" t="s">
        <v>51</v>
      </c>
      <c r="C89" s="87" t="s">
        <v>100</v>
      </c>
      <c r="D89" s="87" t="s">
        <v>52</v>
      </c>
      <c r="E89" s="87" t="s">
        <v>20</v>
      </c>
      <c r="F89" s="87" t="s">
        <v>113</v>
      </c>
      <c r="G89" s="87" t="s">
        <v>126</v>
      </c>
      <c r="H89" s="87" t="s">
        <v>53</v>
      </c>
      <c r="I89" s="87" t="s">
        <v>54</v>
      </c>
      <c r="J89" s="87" t="s">
        <v>55</v>
      </c>
      <c r="K89" s="87" t="s">
        <v>39</v>
      </c>
      <c r="L89" s="87" t="s">
        <v>56</v>
      </c>
      <c r="M89" s="87" t="s">
        <v>57</v>
      </c>
      <c r="N89" s="87" t="s">
        <v>58</v>
      </c>
      <c r="O89" s="87" t="s">
        <v>59</v>
      </c>
      <c r="P89" s="87" t="s">
        <v>60</v>
      </c>
      <c r="Q89" s="87" t="s">
        <v>61</v>
      </c>
      <c r="R89" s="87" t="s">
        <v>122</v>
      </c>
      <c r="S89" s="55" t="s">
        <v>50</v>
      </c>
    </row>
    <row r="90" spans="1:19" s="5" customFormat="1" ht="15" customHeight="1" x14ac:dyDescent="0.3">
      <c r="A90" s="84" t="s">
        <v>106</v>
      </c>
      <c r="B90" s="86"/>
      <c r="C90" s="86"/>
      <c r="D90" s="86"/>
      <c r="E90" s="86"/>
      <c r="F90" s="86"/>
      <c r="G90" s="88">
        <v>1</v>
      </c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>
        <v>1</v>
      </c>
      <c r="S90" s="10">
        <f t="shared" ref="S90:S105" si="8">SUM(B90:R90)</f>
        <v>2</v>
      </c>
    </row>
    <row r="91" spans="1:19" s="5" customFormat="1" ht="15" customHeight="1" x14ac:dyDescent="0.3">
      <c r="A91" s="84" t="s">
        <v>123</v>
      </c>
      <c r="B91" s="86"/>
      <c r="C91" s="86"/>
      <c r="D91" s="86"/>
      <c r="E91" s="86"/>
      <c r="F91" s="86"/>
      <c r="G91" s="86">
        <v>3</v>
      </c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8"/>
      <c r="S91" s="10">
        <f t="shared" si="8"/>
        <v>3</v>
      </c>
    </row>
    <row r="92" spans="1:19" s="5" customFormat="1" ht="15" customHeight="1" x14ac:dyDescent="0.3">
      <c r="A92" s="84" t="s">
        <v>31</v>
      </c>
      <c r="B92" s="88">
        <v>71</v>
      </c>
      <c r="C92" s="86">
        <v>3</v>
      </c>
      <c r="D92" s="86">
        <v>5</v>
      </c>
      <c r="E92" s="86">
        <v>45</v>
      </c>
      <c r="F92" s="86"/>
      <c r="G92" s="86"/>
      <c r="H92" s="86">
        <v>14</v>
      </c>
      <c r="I92" s="86"/>
      <c r="J92" s="86">
        <v>11</v>
      </c>
      <c r="K92" s="86">
        <v>19</v>
      </c>
      <c r="L92" s="86">
        <v>5</v>
      </c>
      <c r="M92" s="86">
        <v>11</v>
      </c>
      <c r="N92" s="86">
        <v>15</v>
      </c>
      <c r="O92" s="86">
        <v>17</v>
      </c>
      <c r="P92" s="86">
        <v>2</v>
      </c>
      <c r="Q92" s="86">
        <v>7</v>
      </c>
      <c r="R92" s="86"/>
      <c r="S92" s="10">
        <f t="shared" si="8"/>
        <v>225</v>
      </c>
    </row>
    <row r="93" spans="1:19" s="5" customFormat="1" ht="15" customHeight="1" x14ac:dyDescent="0.3">
      <c r="A93" s="84" t="s">
        <v>26</v>
      </c>
      <c r="B93" s="86">
        <v>5</v>
      </c>
      <c r="C93" s="86">
        <v>2</v>
      </c>
      <c r="D93" s="88">
        <v>9</v>
      </c>
      <c r="E93" s="86">
        <v>11</v>
      </c>
      <c r="F93" s="86"/>
      <c r="G93" s="86"/>
      <c r="H93" s="86">
        <v>23</v>
      </c>
      <c r="I93" s="86">
        <v>11</v>
      </c>
      <c r="J93" s="86">
        <v>7</v>
      </c>
      <c r="K93" s="86">
        <v>17</v>
      </c>
      <c r="L93" s="86">
        <v>9</v>
      </c>
      <c r="M93" s="86">
        <v>9</v>
      </c>
      <c r="N93" s="86">
        <v>23</v>
      </c>
      <c r="O93" s="86">
        <v>20</v>
      </c>
      <c r="P93" s="86">
        <v>4</v>
      </c>
      <c r="Q93" s="86">
        <v>8</v>
      </c>
      <c r="R93" s="86"/>
      <c r="S93" s="10">
        <f t="shared" si="8"/>
        <v>158</v>
      </c>
    </row>
    <row r="94" spans="1:19" s="5" customFormat="1" ht="15" customHeight="1" x14ac:dyDescent="0.3">
      <c r="A94" s="84" t="s">
        <v>102</v>
      </c>
      <c r="B94" s="86"/>
      <c r="C94" s="88">
        <v>5</v>
      </c>
      <c r="D94" s="86"/>
      <c r="E94" s="86">
        <v>1</v>
      </c>
      <c r="F94" s="86"/>
      <c r="G94" s="86"/>
      <c r="H94" s="86">
        <v>6</v>
      </c>
      <c r="I94" s="86">
        <v>1</v>
      </c>
      <c r="J94" s="86">
        <v>1</v>
      </c>
      <c r="K94" s="86">
        <v>5</v>
      </c>
      <c r="L94" s="86">
        <v>2</v>
      </c>
      <c r="M94" s="86">
        <v>1</v>
      </c>
      <c r="N94" s="86">
        <v>3</v>
      </c>
      <c r="O94" s="86"/>
      <c r="P94" s="86">
        <v>1</v>
      </c>
      <c r="Q94" s="86">
        <v>1</v>
      </c>
      <c r="R94" s="86"/>
      <c r="S94" s="10">
        <f t="shared" si="8"/>
        <v>27</v>
      </c>
    </row>
    <row r="95" spans="1:19" s="5" customFormat="1" ht="15" customHeight="1" x14ac:dyDescent="0.3">
      <c r="A95" s="84" t="s">
        <v>29</v>
      </c>
      <c r="B95" s="86">
        <v>3</v>
      </c>
      <c r="C95" s="86">
        <v>1</v>
      </c>
      <c r="D95" s="86"/>
      <c r="E95" s="88">
        <v>49</v>
      </c>
      <c r="F95" s="86"/>
      <c r="G95" s="86"/>
      <c r="H95" s="86">
        <v>5</v>
      </c>
      <c r="I95" s="86">
        <v>1</v>
      </c>
      <c r="J95" s="86"/>
      <c r="K95" s="86">
        <v>4</v>
      </c>
      <c r="L95" s="86"/>
      <c r="M95" s="86">
        <v>1</v>
      </c>
      <c r="N95" s="86">
        <v>1</v>
      </c>
      <c r="O95" s="86">
        <v>3</v>
      </c>
      <c r="P95" s="86">
        <v>4</v>
      </c>
      <c r="Q95" s="86">
        <v>2</v>
      </c>
      <c r="R95" s="86"/>
      <c r="S95" s="10">
        <f t="shared" si="8"/>
        <v>74</v>
      </c>
    </row>
    <row r="96" spans="1:19" s="5" customFormat="1" ht="15" customHeight="1" x14ac:dyDescent="0.3">
      <c r="A96" s="84" t="s">
        <v>112</v>
      </c>
      <c r="B96" s="86">
        <v>2</v>
      </c>
      <c r="C96" s="86"/>
      <c r="D96" s="86">
        <v>1</v>
      </c>
      <c r="E96" s="86">
        <v>6</v>
      </c>
      <c r="F96" s="88">
        <v>6</v>
      </c>
      <c r="G96" s="86"/>
      <c r="H96" s="86"/>
      <c r="I96" s="86">
        <v>2</v>
      </c>
      <c r="J96" s="86">
        <v>1</v>
      </c>
      <c r="K96" s="86">
        <v>1</v>
      </c>
      <c r="L96" s="86"/>
      <c r="M96" s="86">
        <v>1</v>
      </c>
      <c r="N96" s="86">
        <v>2</v>
      </c>
      <c r="O96" s="86">
        <v>2</v>
      </c>
      <c r="P96" s="86">
        <v>2</v>
      </c>
      <c r="Q96" s="86"/>
      <c r="R96" s="86"/>
      <c r="S96" s="10">
        <f t="shared" si="8"/>
        <v>26</v>
      </c>
    </row>
    <row r="97" spans="1:19" s="5" customFormat="1" ht="15" customHeight="1" x14ac:dyDescent="0.3">
      <c r="A97" s="84" t="s">
        <v>24</v>
      </c>
      <c r="B97" s="86">
        <v>213</v>
      </c>
      <c r="C97" s="86">
        <v>22</v>
      </c>
      <c r="D97" s="86">
        <v>31</v>
      </c>
      <c r="E97" s="86">
        <v>425</v>
      </c>
      <c r="F97" s="86">
        <v>22</v>
      </c>
      <c r="G97" s="86"/>
      <c r="H97" s="86">
        <v>158</v>
      </c>
      <c r="I97" s="88">
        <v>4</v>
      </c>
      <c r="J97" s="86">
        <v>29</v>
      </c>
      <c r="K97" s="86">
        <v>126</v>
      </c>
      <c r="L97" s="86">
        <v>25</v>
      </c>
      <c r="M97" s="86">
        <v>81</v>
      </c>
      <c r="N97" s="86">
        <v>147</v>
      </c>
      <c r="O97" s="86">
        <v>191</v>
      </c>
      <c r="P97" s="86">
        <v>36</v>
      </c>
      <c r="Q97" s="86">
        <v>64</v>
      </c>
      <c r="R97" s="86"/>
      <c r="S97" s="10">
        <f t="shared" si="8"/>
        <v>1574</v>
      </c>
    </row>
    <row r="98" spans="1:19" s="5" customFormat="1" ht="15" customHeight="1" x14ac:dyDescent="0.3">
      <c r="A98" s="84" t="s">
        <v>36</v>
      </c>
      <c r="B98" s="86">
        <v>5</v>
      </c>
      <c r="C98" s="86">
        <v>3</v>
      </c>
      <c r="D98" s="86">
        <v>3</v>
      </c>
      <c r="E98" s="86">
        <v>21</v>
      </c>
      <c r="F98" s="86">
        <v>1</v>
      </c>
      <c r="G98" s="86"/>
      <c r="H98" s="88">
        <v>6</v>
      </c>
      <c r="I98" s="86">
        <v>14</v>
      </c>
      <c r="J98" s="86">
        <v>3</v>
      </c>
      <c r="K98" s="86">
        <v>18</v>
      </c>
      <c r="L98" s="86">
        <v>2</v>
      </c>
      <c r="M98" s="86">
        <v>14</v>
      </c>
      <c r="N98" s="86">
        <v>9</v>
      </c>
      <c r="O98" s="86">
        <v>10</v>
      </c>
      <c r="P98" s="86">
        <v>1</v>
      </c>
      <c r="Q98" s="86">
        <v>10</v>
      </c>
      <c r="R98" s="86"/>
      <c r="S98" s="10">
        <f t="shared" si="8"/>
        <v>120</v>
      </c>
    </row>
    <row r="99" spans="1:19" s="5" customFormat="1" ht="15" customHeight="1" x14ac:dyDescent="0.3">
      <c r="A99" s="84" t="s">
        <v>44</v>
      </c>
      <c r="B99" s="86">
        <v>3</v>
      </c>
      <c r="C99" s="86">
        <v>14</v>
      </c>
      <c r="D99" s="86">
        <v>2</v>
      </c>
      <c r="E99" s="86">
        <v>32</v>
      </c>
      <c r="F99" s="86"/>
      <c r="G99" s="86"/>
      <c r="H99" s="86">
        <v>35</v>
      </c>
      <c r="I99" s="86">
        <v>11</v>
      </c>
      <c r="J99" s="86">
        <v>1</v>
      </c>
      <c r="K99" s="86">
        <v>17</v>
      </c>
      <c r="L99" s="86"/>
      <c r="M99" s="88">
        <v>11</v>
      </c>
      <c r="N99" s="86">
        <v>22</v>
      </c>
      <c r="O99" s="86">
        <v>8</v>
      </c>
      <c r="P99" s="86">
        <v>2</v>
      </c>
      <c r="Q99" s="86">
        <v>7</v>
      </c>
      <c r="R99" s="86"/>
      <c r="S99" s="10">
        <f t="shared" si="8"/>
        <v>165</v>
      </c>
    </row>
    <row r="100" spans="1:19" s="5" customFormat="1" ht="15" customHeight="1" x14ac:dyDescent="0.3">
      <c r="A100" s="84" t="s">
        <v>25</v>
      </c>
      <c r="B100" s="86">
        <v>119</v>
      </c>
      <c r="C100" s="86">
        <v>31</v>
      </c>
      <c r="D100" s="86">
        <v>24</v>
      </c>
      <c r="E100" s="86">
        <v>263</v>
      </c>
      <c r="F100" s="86">
        <v>3</v>
      </c>
      <c r="G100" s="86"/>
      <c r="H100" s="86">
        <v>189</v>
      </c>
      <c r="I100" s="86">
        <v>59</v>
      </c>
      <c r="J100" s="88"/>
      <c r="K100" s="86">
        <v>95</v>
      </c>
      <c r="L100" s="86">
        <v>22</v>
      </c>
      <c r="M100" s="86">
        <v>35</v>
      </c>
      <c r="N100" s="86">
        <v>106</v>
      </c>
      <c r="O100" s="86">
        <v>170</v>
      </c>
      <c r="P100" s="86">
        <v>60</v>
      </c>
      <c r="Q100" s="86">
        <v>40</v>
      </c>
      <c r="R100" s="86"/>
      <c r="S100" s="10">
        <f t="shared" si="8"/>
        <v>1216</v>
      </c>
    </row>
    <row r="101" spans="1:19" s="5" customFormat="1" ht="15" customHeight="1" x14ac:dyDescent="0.3">
      <c r="A101" s="84" t="s">
        <v>41</v>
      </c>
      <c r="B101" s="86">
        <v>5</v>
      </c>
      <c r="C101" s="86">
        <v>2</v>
      </c>
      <c r="D101" s="86"/>
      <c r="E101" s="86">
        <v>4</v>
      </c>
      <c r="F101" s="86"/>
      <c r="G101" s="86"/>
      <c r="H101" s="86">
        <v>10</v>
      </c>
      <c r="I101" s="86">
        <v>3</v>
      </c>
      <c r="J101" s="86">
        <v>6</v>
      </c>
      <c r="K101" s="88"/>
      <c r="L101" s="86">
        <v>2</v>
      </c>
      <c r="M101" s="86">
        <v>3</v>
      </c>
      <c r="N101" s="86">
        <v>14</v>
      </c>
      <c r="O101" s="86">
        <v>8</v>
      </c>
      <c r="P101" s="86">
        <v>1</v>
      </c>
      <c r="Q101" s="86"/>
      <c r="R101" s="86"/>
      <c r="S101" s="10">
        <f t="shared" si="8"/>
        <v>58</v>
      </c>
    </row>
    <row r="102" spans="1:19" s="5" customFormat="1" ht="15" customHeight="1" x14ac:dyDescent="0.3">
      <c r="A102" s="84" t="s">
        <v>38</v>
      </c>
      <c r="B102" s="86">
        <v>11</v>
      </c>
      <c r="C102" s="86">
        <v>12</v>
      </c>
      <c r="D102" s="86">
        <v>2</v>
      </c>
      <c r="E102" s="86">
        <v>31</v>
      </c>
      <c r="F102" s="86"/>
      <c r="G102" s="86"/>
      <c r="H102" s="86">
        <v>23</v>
      </c>
      <c r="I102" s="86">
        <v>3</v>
      </c>
      <c r="J102" s="86">
        <v>6</v>
      </c>
      <c r="K102" s="86">
        <v>23</v>
      </c>
      <c r="L102" s="88"/>
      <c r="M102" s="86">
        <v>9</v>
      </c>
      <c r="N102" s="86">
        <v>21</v>
      </c>
      <c r="O102" s="86">
        <v>18</v>
      </c>
      <c r="P102" s="86">
        <v>14</v>
      </c>
      <c r="Q102" s="86">
        <v>11</v>
      </c>
      <c r="R102" s="86"/>
      <c r="S102" s="10">
        <f t="shared" si="8"/>
        <v>184</v>
      </c>
    </row>
    <row r="103" spans="1:19" s="5" customFormat="1" ht="15" customHeight="1" x14ac:dyDescent="0.3">
      <c r="A103" s="84" t="s">
        <v>27</v>
      </c>
      <c r="B103" s="86">
        <v>18</v>
      </c>
      <c r="C103" s="86">
        <v>19</v>
      </c>
      <c r="D103" s="86">
        <v>21</v>
      </c>
      <c r="E103" s="86">
        <v>54</v>
      </c>
      <c r="F103" s="86">
        <v>1</v>
      </c>
      <c r="G103" s="86"/>
      <c r="H103" s="86">
        <v>63</v>
      </c>
      <c r="I103" s="86">
        <v>26</v>
      </c>
      <c r="J103" s="86">
        <v>15</v>
      </c>
      <c r="K103" s="86">
        <v>93</v>
      </c>
      <c r="L103" s="86">
        <v>3</v>
      </c>
      <c r="M103" s="86">
        <v>28</v>
      </c>
      <c r="N103" s="88">
        <v>166</v>
      </c>
      <c r="O103" s="86">
        <v>50</v>
      </c>
      <c r="P103" s="86">
        <v>15</v>
      </c>
      <c r="Q103" s="86">
        <v>25</v>
      </c>
      <c r="R103" s="86"/>
      <c r="S103" s="10">
        <f t="shared" si="8"/>
        <v>597</v>
      </c>
    </row>
    <row r="104" spans="1:19" x14ac:dyDescent="0.3">
      <c r="A104" s="84" t="s">
        <v>32</v>
      </c>
      <c r="B104" s="86">
        <v>1</v>
      </c>
      <c r="C104" s="86">
        <v>3</v>
      </c>
      <c r="D104" s="86">
        <v>1</v>
      </c>
      <c r="E104" s="86">
        <v>11</v>
      </c>
      <c r="F104" s="86">
        <v>1</v>
      </c>
      <c r="G104" s="86"/>
      <c r="H104" s="86">
        <v>13</v>
      </c>
      <c r="I104" s="86">
        <v>1</v>
      </c>
      <c r="J104" s="86">
        <v>2</v>
      </c>
      <c r="K104" s="86">
        <v>8</v>
      </c>
      <c r="L104" s="86">
        <v>1</v>
      </c>
      <c r="M104" s="86">
        <v>1</v>
      </c>
      <c r="N104" s="86">
        <v>5</v>
      </c>
      <c r="O104" s="86">
        <v>8</v>
      </c>
      <c r="P104" s="86">
        <v>2</v>
      </c>
      <c r="Q104" s="88">
        <v>1</v>
      </c>
      <c r="R104" s="86"/>
      <c r="S104" s="10">
        <f t="shared" si="8"/>
        <v>59</v>
      </c>
    </row>
    <row r="105" spans="1:19" s="5" customFormat="1" ht="15" customHeight="1" x14ac:dyDescent="0.3">
      <c r="A105" s="84" t="s">
        <v>30</v>
      </c>
      <c r="B105" s="86"/>
      <c r="C105" s="86"/>
      <c r="D105" s="86"/>
      <c r="E105" s="86">
        <v>2</v>
      </c>
      <c r="F105" s="86"/>
      <c r="G105" s="86"/>
      <c r="H105" s="86"/>
      <c r="I105" s="86"/>
      <c r="J105" s="86">
        <v>1</v>
      </c>
      <c r="K105" s="86">
        <v>2</v>
      </c>
      <c r="L105" s="86"/>
      <c r="M105" s="86"/>
      <c r="N105" s="86"/>
      <c r="O105" s="86"/>
      <c r="P105" s="88">
        <v>1</v>
      </c>
      <c r="Q105" s="86"/>
      <c r="R105" s="86"/>
      <c r="S105" s="10">
        <f t="shared" si="8"/>
        <v>6</v>
      </c>
    </row>
    <row r="106" spans="1:19" s="5" customFormat="1" ht="15" customHeight="1" x14ac:dyDescent="0.3">
      <c r="A106" s="84" t="s">
        <v>34</v>
      </c>
      <c r="B106" s="86">
        <v>45</v>
      </c>
      <c r="C106" s="86">
        <v>28</v>
      </c>
      <c r="D106" s="86">
        <v>20</v>
      </c>
      <c r="E106" s="86">
        <v>91</v>
      </c>
      <c r="F106" s="86">
        <v>5</v>
      </c>
      <c r="G106" s="86"/>
      <c r="H106" s="86">
        <v>39</v>
      </c>
      <c r="I106" s="86">
        <v>12</v>
      </c>
      <c r="J106" s="86">
        <v>10</v>
      </c>
      <c r="K106" s="86">
        <v>52</v>
      </c>
      <c r="L106" s="86">
        <v>11</v>
      </c>
      <c r="M106" s="86">
        <v>32</v>
      </c>
      <c r="N106" s="86">
        <v>39</v>
      </c>
      <c r="O106" s="88"/>
      <c r="P106" s="86">
        <v>25</v>
      </c>
      <c r="Q106" s="86">
        <v>35</v>
      </c>
      <c r="R106" s="86"/>
      <c r="S106" s="10">
        <f>SUM(B106:R106)</f>
        <v>444</v>
      </c>
    </row>
    <row r="107" spans="1:19" s="5" customFormat="1" ht="15" customHeight="1" x14ac:dyDescent="0.3">
      <c r="A107" s="56" t="s">
        <v>50</v>
      </c>
      <c r="B107" s="56">
        <f>SUM(B90:B106)</f>
        <v>501</v>
      </c>
      <c r="C107" s="56">
        <f t="shared" ref="C107:R107" si="9">SUM(C90:C106)</f>
        <v>145</v>
      </c>
      <c r="D107" s="56">
        <f t="shared" si="9"/>
        <v>119</v>
      </c>
      <c r="E107" s="56">
        <f t="shared" si="9"/>
        <v>1046</v>
      </c>
      <c r="F107" s="56">
        <f t="shared" si="9"/>
        <v>39</v>
      </c>
      <c r="G107" s="56">
        <f t="shared" si="9"/>
        <v>4</v>
      </c>
      <c r="H107" s="56">
        <f t="shared" si="9"/>
        <v>584</v>
      </c>
      <c r="I107" s="56">
        <f t="shared" si="9"/>
        <v>148</v>
      </c>
      <c r="J107" s="56">
        <f t="shared" si="9"/>
        <v>93</v>
      </c>
      <c r="K107" s="56">
        <f t="shared" si="9"/>
        <v>480</v>
      </c>
      <c r="L107" s="56">
        <f t="shared" si="9"/>
        <v>82</v>
      </c>
      <c r="M107" s="56">
        <f t="shared" si="9"/>
        <v>237</v>
      </c>
      <c r="N107" s="56">
        <f t="shared" si="9"/>
        <v>573</v>
      </c>
      <c r="O107" s="56">
        <f t="shared" si="9"/>
        <v>505</v>
      </c>
      <c r="P107" s="56">
        <f t="shared" si="9"/>
        <v>170</v>
      </c>
      <c r="Q107" s="56">
        <f t="shared" si="9"/>
        <v>211</v>
      </c>
      <c r="R107" s="56">
        <f t="shared" si="9"/>
        <v>1</v>
      </c>
      <c r="S107" s="10">
        <f>SUM(B107:R107)</f>
        <v>4938</v>
      </c>
    </row>
    <row r="108" spans="1:19" s="5" customFormat="1" ht="15" customHeight="1" x14ac:dyDescent="0.3"/>
    <row r="109" spans="1:19" s="5" customFormat="1" ht="15" customHeight="1" x14ac:dyDescent="0.3"/>
    <row r="110" spans="1:19" s="5" customFormat="1" ht="15" customHeight="1" x14ac:dyDescent="0.3">
      <c r="A110" s="40" t="s">
        <v>107</v>
      </c>
      <c r="B110" s="5" t="s">
        <v>106</v>
      </c>
    </row>
    <row r="111" spans="1:19" s="5" customFormat="1" ht="15" customHeight="1" x14ac:dyDescent="0.3">
      <c r="A111" s="40" t="s">
        <v>108</v>
      </c>
      <c r="B111" s="5" t="s">
        <v>31</v>
      </c>
    </row>
    <row r="112" spans="1:19" s="5" customFormat="1" ht="15" customHeight="1" x14ac:dyDescent="0.3">
      <c r="A112" s="40" t="s">
        <v>109</v>
      </c>
      <c r="B112" s="5" t="s">
        <v>26</v>
      </c>
    </row>
    <row r="113" spans="1:2" s="5" customFormat="1" ht="15" customHeight="1" x14ac:dyDescent="0.3">
      <c r="A113" s="40" t="s">
        <v>110</v>
      </c>
      <c r="B113" s="5" t="s">
        <v>101</v>
      </c>
    </row>
    <row r="114" spans="1:2" s="5" customFormat="1" ht="15" customHeight="1" x14ac:dyDescent="0.3">
      <c r="A114" s="40" t="s">
        <v>111</v>
      </c>
      <c r="B114" s="5" t="s">
        <v>29</v>
      </c>
    </row>
    <row r="115" spans="1:2" s="5" customFormat="1" ht="15" customHeight="1" x14ac:dyDescent="0.3">
      <c r="A115" s="40" t="s">
        <v>113</v>
      </c>
      <c r="B115" s="5" t="s">
        <v>112</v>
      </c>
    </row>
    <row r="116" spans="1:2" s="5" customFormat="1" ht="15" customHeight="1" x14ac:dyDescent="0.3">
      <c r="A116" s="40" t="s">
        <v>114</v>
      </c>
      <c r="B116" s="5" t="s">
        <v>24</v>
      </c>
    </row>
    <row r="117" spans="1:2" s="5" customFormat="1" ht="15" customHeight="1" x14ac:dyDescent="0.3">
      <c r="A117" s="40" t="s">
        <v>53</v>
      </c>
      <c r="B117" s="5" t="s">
        <v>36</v>
      </c>
    </row>
    <row r="118" spans="1:2" s="5" customFormat="1" ht="15" customHeight="1" x14ac:dyDescent="0.3">
      <c r="A118" s="40" t="s">
        <v>115</v>
      </c>
      <c r="B118" s="5" t="s">
        <v>44</v>
      </c>
    </row>
    <row r="119" spans="1:2" s="5" customFormat="1" ht="15" customHeight="1" x14ac:dyDescent="0.3">
      <c r="A119" s="40" t="s">
        <v>116</v>
      </c>
      <c r="B119" s="5" t="s">
        <v>25</v>
      </c>
    </row>
    <row r="120" spans="1:2" s="5" customFormat="1" ht="15" customHeight="1" x14ac:dyDescent="0.3">
      <c r="A120" s="40" t="s">
        <v>117</v>
      </c>
      <c r="B120" s="5" t="s">
        <v>41</v>
      </c>
    </row>
    <row r="121" spans="1:2" s="5" customFormat="1" ht="15" customHeight="1" x14ac:dyDescent="0.3">
      <c r="A121" s="40" t="s">
        <v>118</v>
      </c>
      <c r="B121" s="5" t="s">
        <v>38</v>
      </c>
    </row>
    <row r="122" spans="1:2" s="5" customFormat="1" ht="15" customHeight="1" x14ac:dyDescent="0.3">
      <c r="A122" s="40" t="s">
        <v>119</v>
      </c>
      <c r="B122" s="5" t="s">
        <v>27</v>
      </c>
    </row>
    <row r="123" spans="1:2" s="5" customFormat="1" ht="15" customHeight="1" x14ac:dyDescent="0.3">
      <c r="A123" s="40" t="s">
        <v>61</v>
      </c>
      <c r="B123" s="5" t="s">
        <v>32</v>
      </c>
    </row>
    <row r="124" spans="1:2" s="5" customFormat="1" x14ac:dyDescent="0.3">
      <c r="A124" s="5" t="s">
        <v>120</v>
      </c>
      <c r="B124" s="5" t="s">
        <v>30</v>
      </c>
    </row>
    <row r="125" spans="1:2" s="5" customFormat="1" x14ac:dyDescent="0.3">
      <c r="A125" s="41" t="s">
        <v>121</v>
      </c>
      <c r="B125" s="5" t="s">
        <v>34</v>
      </c>
    </row>
    <row r="126" spans="1:2" s="5" customFormat="1" ht="13.5" customHeight="1" x14ac:dyDescent="0.3">
      <c r="A126" s="40" t="s">
        <v>122</v>
      </c>
      <c r="B126" s="5" t="s">
        <v>123</v>
      </c>
    </row>
    <row r="127" spans="1:2" s="5" customFormat="1" ht="27.95" customHeight="1" x14ac:dyDescent="0.3">
      <c r="A127" s="40"/>
    </row>
    <row r="128" spans="1:2" s="5" customFormat="1" x14ac:dyDescent="0.3">
      <c r="A128" s="5" t="s">
        <v>4</v>
      </c>
      <c r="B128" s="5" t="s">
        <v>22</v>
      </c>
    </row>
    <row r="129" spans="1:2" s="5" customFormat="1" x14ac:dyDescent="0.3">
      <c r="A129" s="5" t="s">
        <v>5</v>
      </c>
      <c r="B129" s="5" t="s">
        <v>23</v>
      </c>
    </row>
    <row r="130" spans="1:2" s="5" customFormat="1" x14ac:dyDescent="0.3">
      <c r="A130" s="5" t="s">
        <v>10</v>
      </c>
      <c r="B130" s="5" t="s">
        <v>28</v>
      </c>
    </row>
    <row r="131" spans="1:2" s="5" customFormat="1" x14ac:dyDescent="0.3"/>
    <row r="132" spans="1:2" s="5" customFormat="1" x14ac:dyDescent="0.3"/>
    <row r="133" spans="1:2" s="5" customFormat="1" x14ac:dyDescent="0.3"/>
    <row r="134" spans="1:2" s="5" customFormat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5"/>
  <sheetViews>
    <sheetView workbookViewId="0">
      <selection activeCell="C2" sqref="C2"/>
    </sheetView>
  </sheetViews>
  <sheetFormatPr defaultRowHeight="13.1" x14ac:dyDescent="0.3"/>
  <cols>
    <col min="1" max="1" width="22.36328125" style="16" customWidth="1"/>
    <col min="2" max="19" width="14.6328125" style="16" customWidth="1"/>
    <col min="20" max="259" width="8.7265625" style="16"/>
    <col min="260" max="260" width="24.08984375" style="16" customWidth="1"/>
    <col min="261" max="261" width="12.453125" style="16" customWidth="1"/>
    <col min="262" max="262" width="15.7265625" style="16" customWidth="1"/>
    <col min="263" max="263" width="11.7265625" style="16" customWidth="1"/>
    <col min="264" max="264" width="12" style="16" customWidth="1"/>
    <col min="265" max="265" width="14" style="16" customWidth="1"/>
    <col min="266" max="266" width="11.7265625" style="16" customWidth="1"/>
    <col min="267" max="271" width="10" style="16" customWidth="1"/>
    <col min="272" max="272" width="14" style="16" customWidth="1"/>
    <col min="273" max="273" width="14.90625" style="16" customWidth="1"/>
    <col min="274" max="274" width="15.90625" style="16" customWidth="1"/>
    <col min="275" max="275" width="20.36328125" style="16" customWidth="1"/>
    <col min="276" max="515" width="8.7265625" style="16"/>
    <col min="516" max="516" width="24.08984375" style="16" customWidth="1"/>
    <col min="517" max="517" width="12.453125" style="16" customWidth="1"/>
    <col min="518" max="518" width="15.7265625" style="16" customWidth="1"/>
    <col min="519" max="519" width="11.7265625" style="16" customWidth="1"/>
    <col min="520" max="520" width="12" style="16" customWidth="1"/>
    <col min="521" max="521" width="14" style="16" customWidth="1"/>
    <col min="522" max="522" width="11.7265625" style="16" customWidth="1"/>
    <col min="523" max="527" width="10" style="16" customWidth="1"/>
    <col min="528" max="528" width="14" style="16" customWidth="1"/>
    <col min="529" max="529" width="14.90625" style="16" customWidth="1"/>
    <col min="530" max="530" width="15.90625" style="16" customWidth="1"/>
    <col min="531" max="531" width="20.36328125" style="16" customWidth="1"/>
    <col min="532" max="771" width="8.7265625" style="16"/>
    <col min="772" max="772" width="24.08984375" style="16" customWidth="1"/>
    <col min="773" max="773" width="12.453125" style="16" customWidth="1"/>
    <col min="774" max="774" width="15.7265625" style="16" customWidth="1"/>
    <col min="775" max="775" width="11.7265625" style="16" customWidth="1"/>
    <col min="776" max="776" width="12" style="16" customWidth="1"/>
    <col min="777" max="777" width="14" style="16" customWidth="1"/>
    <col min="778" max="778" width="11.7265625" style="16" customWidth="1"/>
    <col min="779" max="783" width="10" style="16" customWidth="1"/>
    <col min="784" max="784" width="14" style="16" customWidth="1"/>
    <col min="785" max="785" width="14.90625" style="16" customWidth="1"/>
    <col min="786" max="786" width="15.90625" style="16" customWidth="1"/>
    <col min="787" max="787" width="20.36328125" style="16" customWidth="1"/>
    <col min="788" max="1027" width="8.7265625" style="16"/>
    <col min="1028" max="1028" width="24.08984375" style="16" customWidth="1"/>
    <col min="1029" max="1029" width="12.453125" style="16" customWidth="1"/>
    <col min="1030" max="1030" width="15.7265625" style="16" customWidth="1"/>
    <col min="1031" max="1031" width="11.7265625" style="16" customWidth="1"/>
    <col min="1032" max="1032" width="12" style="16" customWidth="1"/>
    <col min="1033" max="1033" width="14" style="16" customWidth="1"/>
    <col min="1034" max="1034" width="11.7265625" style="16" customWidth="1"/>
    <col min="1035" max="1039" width="10" style="16" customWidth="1"/>
    <col min="1040" max="1040" width="14" style="16" customWidth="1"/>
    <col min="1041" max="1041" width="14.90625" style="16" customWidth="1"/>
    <col min="1042" max="1042" width="15.90625" style="16" customWidth="1"/>
    <col min="1043" max="1043" width="20.36328125" style="16" customWidth="1"/>
    <col min="1044" max="1283" width="8.7265625" style="16"/>
    <col min="1284" max="1284" width="24.08984375" style="16" customWidth="1"/>
    <col min="1285" max="1285" width="12.453125" style="16" customWidth="1"/>
    <col min="1286" max="1286" width="15.7265625" style="16" customWidth="1"/>
    <col min="1287" max="1287" width="11.7265625" style="16" customWidth="1"/>
    <col min="1288" max="1288" width="12" style="16" customWidth="1"/>
    <col min="1289" max="1289" width="14" style="16" customWidth="1"/>
    <col min="1290" max="1290" width="11.7265625" style="16" customWidth="1"/>
    <col min="1291" max="1295" width="10" style="16" customWidth="1"/>
    <col min="1296" max="1296" width="14" style="16" customWidth="1"/>
    <col min="1297" max="1297" width="14.90625" style="16" customWidth="1"/>
    <col min="1298" max="1298" width="15.90625" style="16" customWidth="1"/>
    <col min="1299" max="1299" width="20.36328125" style="16" customWidth="1"/>
    <col min="1300" max="1539" width="8.7265625" style="16"/>
    <col min="1540" max="1540" width="24.08984375" style="16" customWidth="1"/>
    <col min="1541" max="1541" width="12.453125" style="16" customWidth="1"/>
    <col min="1542" max="1542" width="15.7265625" style="16" customWidth="1"/>
    <col min="1543" max="1543" width="11.7265625" style="16" customWidth="1"/>
    <col min="1544" max="1544" width="12" style="16" customWidth="1"/>
    <col min="1545" max="1545" width="14" style="16" customWidth="1"/>
    <col min="1546" max="1546" width="11.7265625" style="16" customWidth="1"/>
    <col min="1547" max="1551" width="10" style="16" customWidth="1"/>
    <col min="1552" max="1552" width="14" style="16" customWidth="1"/>
    <col min="1553" max="1553" width="14.90625" style="16" customWidth="1"/>
    <col min="1554" max="1554" width="15.90625" style="16" customWidth="1"/>
    <col min="1555" max="1555" width="20.36328125" style="16" customWidth="1"/>
    <col min="1556" max="1795" width="8.7265625" style="16"/>
    <col min="1796" max="1796" width="24.08984375" style="16" customWidth="1"/>
    <col min="1797" max="1797" width="12.453125" style="16" customWidth="1"/>
    <col min="1798" max="1798" width="15.7265625" style="16" customWidth="1"/>
    <col min="1799" max="1799" width="11.7265625" style="16" customWidth="1"/>
    <col min="1800" max="1800" width="12" style="16" customWidth="1"/>
    <col min="1801" max="1801" width="14" style="16" customWidth="1"/>
    <col min="1802" max="1802" width="11.7265625" style="16" customWidth="1"/>
    <col min="1803" max="1807" width="10" style="16" customWidth="1"/>
    <col min="1808" max="1808" width="14" style="16" customWidth="1"/>
    <col min="1809" max="1809" width="14.90625" style="16" customWidth="1"/>
    <col min="1810" max="1810" width="15.90625" style="16" customWidth="1"/>
    <col min="1811" max="1811" width="20.36328125" style="16" customWidth="1"/>
    <col min="1812" max="2051" width="8.7265625" style="16"/>
    <col min="2052" max="2052" width="24.08984375" style="16" customWidth="1"/>
    <col min="2053" max="2053" width="12.453125" style="16" customWidth="1"/>
    <col min="2054" max="2054" width="15.7265625" style="16" customWidth="1"/>
    <col min="2055" max="2055" width="11.7265625" style="16" customWidth="1"/>
    <col min="2056" max="2056" width="12" style="16" customWidth="1"/>
    <col min="2057" max="2057" width="14" style="16" customWidth="1"/>
    <col min="2058" max="2058" width="11.7265625" style="16" customWidth="1"/>
    <col min="2059" max="2063" width="10" style="16" customWidth="1"/>
    <col min="2064" max="2064" width="14" style="16" customWidth="1"/>
    <col min="2065" max="2065" width="14.90625" style="16" customWidth="1"/>
    <col min="2066" max="2066" width="15.90625" style="16" customWidth="1"/>
    <col min="2067" max="2067" width="20.36328125" style="16" customWidth="1"/>
    <col min="2068" max="2307" width="8.7265625" style="16"/>
    <col min="2308" max="2308" width="24.08984375" style="16" customWidth="1"/>
    <col min="2309" max="2309" width="12.453125" style="16" customWidth="1"/>
    <col min="2310" max="2310" width="15.7265625" style="16" customWidth="1"/>
    <col min="2311" max="2311" width="11.7265625" style="16" customWidth="1"/>
    <col min="2312" max="2312" width="12" style="16" customWidth="1"/>
    <col min="2313" max="2313" width="14" style="16" customWidth="1"/>
    <col min="2314" max="2314" width="11.7265625" style="16" customWidth="1"/>
    <col min="2315" max="2319" width="10" style="16" customWidth="1"/>
    <col min="2320" max="2320" width="14" style="16" customWidth="1"/>
    <col min="2321" max="2321" width="14.90625" style="16" customWidth="1"/>
    <col min="2322" max="2322" width="15.90625" style="16" customWidth="1"/>
    <col min="2323" max="2323" width="20.36328125" style="16" customWidth="1"/>
    <col min="2324" max="2563" width="8.7265625" style="16"/>
    <col min="2564" max="2564" width="24.08984375" style="16" customWidth="1"/>
    <col min="2565" max="2565" width="12.453125" style="16" customWidth="1"/>
    <col min="2566" max="2566" width="15.7265625" style="16" customWidth="1"/>
    <col min="2567" max="2567" width="11.7265625" style="16" customWidth="1"/>
    <col min="2568" max="2568" width="12" style="16" customWidth="1"/>
    <col min="2569" max="2569" width="14" style="16" customWidth="1"/>
    <col min="2570" max="2570" width="11.7265625" style="16" customWidth="1"/>
    <col min="2571" max="2575" width="10" style="16" customWidth="1"/>
    <col min="2576" max="2576" width="14" style="16" customWidth="1"/>
    <col min="2577" max="2577" width="14.90625" style="16" customWidth="1"/>
    <col min="2578" max="2578" width="15.90625" style="16" customWidth="1"/>
    <col min="2579" max="2579" width="20.36328125" style="16" customWidth="1"/>
    <col min="2580" max="2819" width="8.7265625" style="16"/>
    <col min="2820" max="2820" width="24.08984375" style="16" customWidth="1"/>
    <col min="2821" max="2821" width="12.453125" style="16" customWidth="1"/>
    <col min="2822" max="2822" width="15.7265625" style="16" customWidth="1"/>
    <col min="2823" max="2823" width="11.7265625" style="16" customWidth="1"/>
    <col min="2824" max="2824" width="12" style="16" customWidth="1"/>
    <col min="2825" max="2825" width="14" style="16" customWidth="1"/>
    <col min="2826" max="2826" width="11.7265625" style="16" customWidth="1"/>
    <col min="2827" max="2831" width="10" style="16" customWidth="1"/>
    <col min="2832" max="2832" width="14" style="16" customWidth="1"/>
    <col min="2833" max="2833" width="14.90625" style="16" customWidth="1"/>
    <col min="2834" max="2834" width="15.90625" style="16" customWidth="1"/>
    <col min="2835" max="2835" width="20.36328125" style="16" customWidth="1"/>
    <col min="2836" max="3075" width="8.7265625" style="16"/>
    <col min="3076" max="3076" width="24.08984375" style="16" customWidth="1"/>
    <col min="3077" max="3077" width="12.453125" style="16" customWidth="1"/>
    <col min="3078" max="3078" width="15.7265625" style="16" customWidth="1"/>
    <col min="3079" max="3079" width="11.7265625" style="16" customWidth="1"/>
    <col min="3080" max="3080" width="12" style="16" customWidth="1"/>
    <col min="3081" max="3081" width="14" style="16" customWidth="1"/>
    <col min="3082" max="3082" width="11.7265625" style="16" customWidth="1"/>
    <col min="3083" max="3087" width="10" style="16" customWidth="1"/>
    <col min="3088" max="3088" width="14" style="16" customWidth="1"/>
    <col min="3089" max="3089" width="14.90625" style="16" customWidth="1"/>
    <col min="3090" max="3090" width="15.90625" style="16" customWidth="1"/>
    <col min="3091" max="3091" width="20.36328125" style="16" customWidth="1"/>
    <col min="3092" max="3331" width="8.7265625" style="16"/>
    <col min="3332" max="3332" width="24.08984375" style="16" customWidth="1"/>
    <col min="3333" max="3333" width="12.453125" style="16" customWidth="1"/>
    <col min="3334" max="3334" width="15.7265625" style="16" customWidth="1"/>
    <col min="3335" max="3335" width="11.7265625" style="16" customWidth="1"/>
    <col min="3336" max="3336" width="12" style="16" customWidth="1"/>
    <col min="3337" max="3337" width="14" style="16" customWidth="1"/>
    <col min="3338" max="3338" width="11.7265625" style="16" customWidth="1"/>
    <col min="3339" max="3343" width="10" style="16" customWidth="1"/>
    <col min="3344" max="3344" width="14" style="16" customWidth="1"/>
    <col min="3345" max="3345" width="14.90625" style="16" customWidth="1"/>
    <col min="3346" max="3346" width="15.90625" style="16" customWidth="1"/>
    <col min="3347" max="3347" width="20.36328125" style="16" customWidth="1"/>
    <col min="3348" max="3587" width="8.7265625" style="16"/>
    <col min="3588" max="3588" width="24.08984375" style="16" customWidth="1"/>
    <col min="3589" max="3589" width="12.453125" style="16" customWidth="1"/>
    <col min="3590" max="3590" width="15.7265625" style="16" customWidth="1"/>
    <col min="3591" max="3591" width="11.7265625" style="16" customWidth="1"/>
    <col min="3592" max="3592" width="12" style="16" customWidth="1"/>
    <col min="3593" max="3593" width="14" style="16" customWidth="1"/>
    <col min="3594" max="3594" width="11.7265625" style="16" customWidth="1"/>
    <col min="3595" max="3599" width="10" style="16" customWidth="1"/>
    <col min="3600" max="3600" width="14" style="16" customWidth="1"/>
    <col min="3601" max="3601" width="14.90625" style="16" customWidth="1"/>
    <col min="3602" max="3602" width="15.90625" style="16" customWidth="1"/>
    <col min="3603" max="3603" width="20.36328125" style="16" customWidth="1"/>
    <col min="3604" max="3843" width="8.7265625" style="16"/>
    <col min="3844" max="3844" width="24.08984375" style="16" customWidth="1"/>
    <col min="3845" max="3845" width="12.453125" style="16" customWidth="1"/>
    <col min="3846" max="3846" width="15.7265625" style="16" customWidth="1"/>
    <col min="3847" max="3847" width="11.7265625" style="16" customWidth="1"/>
    <col min="3848" max="3848" width="12" style="16" customWidth="1"/>
    <col min="3849" max="3849" width="14" style="16" customWidth="1"/>
    <col min="3850" max="3850" width="11.7265625" style="16" customWidth="1"/>
    <col min="3851" max="3855" width="10" style="16" customWidth="1"/>
    <col min="3856" max="3856" width="14" style="16" customWidth="1"/>
    <col min="3857" max="3857" width="14.90625" style="16" customWidth="1"/>
    <col min="3858" max="3858" width="15.90625" style="16" customWidth="1"/>
    <col min="3859" max="3859" width="20.36328125" style="16" customWidth="1"/>
    <col min="3860" max="4099" width="8.7265625" style="16"/>
    <col min="4100" max="4100" width="24.08984375" style="16" customWidth="1"/>
    <col min="4101" max="4101" width="12.453125" style="16" customWidth="1"/>
    <col min="4102" max="4102" width="15.7265625" style="16" customWidth="1"/>
    <col min="4103" max="4103" width="11.7265625" style="16" customWidth="1"/>
    <col min="4104" max="4104" width="12" style="16" customWidth="1"/>
    <col min="4105" max="4105" width="14" style="16" customWidth="1"/>
    <col min="4106" max="4106" width="11.7265625" style="16" customWidth="1"/>
    <col min="4107" max="4111" width="10" style="16" customWidth="1"/>
    <col min="4112" max="4112" width="14" style="16" customWidth="1"/>
    <col min="4113" max="4113" width="14.90625" style="16" customWidth="1"/>
    <col min="4114" max="4114" width="15.90625" style="16" customWidth="1"/>
    <col min="4115" max="4115" width="20.36328125" style="16" customWidth="1"/>
    <col min="4116" max="4355" width="8.7265625" style="16"/>
    <col min="4356" max="4356" width="24.08984375" style="16" customWidth="1"/>
    <col min="4357" max="4357" width="12.453125" style="16" customWidth="1"/>
    <col min="4358" max="4358" width="15.7265625" style="16" customWidth="1"/>
    <col min="4359" max="4359" width="11.7265625" style="16" customWidth="1"/>
    <col min="4360" max="4360" width="12" style="16" customWidth="1"/>
    <col min="4361" max="4361" width="14" style="16" customWidth="1"/>
    <col min="4362" max="4362" width="11.7265625" style="16" customWidth="1"/>
    <col min="4363" max="4367" width="10" style="16" customWidth="1"/>
    <col min="4368" max="4368" width="14" style="16" customWidth="1"/>
    <col min="4369" max="4369" width="14.90625" style="16" customWidth="1"/>
    <col min="4370" max="4370" width="15.90625" style="16" customWidth="1"/>
    <col min="4371" max="4371" width="20.36328125" style="16" customWidth="1"/>
    <col min="4372" max="4611" width="8.7265625" style="16"/>
    <col min="4612" max="4612" width="24.08984375" style="16" customWidth="1"/>
    <col min="4613" max="4613" width="12.453125" style="16" customWidth="1"/>
    <col min="4614" max="4614" width="15.7265625" style="16" customWidth="1"/>
    <col min="4615" max="4615" width="11.7265625" style="16" customWidth="1"/>
    <col min="4616" max="4616" width="12" style="16" customWidth="1"/>
    <col min="4617" max="4617" width="14" style="16" customWidth="1"/>
    <col min="4618" max="4618" width="11.7265625" style="16" customWidth="1"/>
    <col min="4619" max="4623" width="10" style="16" customWidth="1"/>
    <col min="4624" max="4624" width="14" style="16" customWidth="1"/>
    <col min="4625" max="4625" width="14.90625" style="16" customWidth="1"/>
    <col min="4626" max="4626" width="15.90625" style="16" customWidth="1"/>
    <col min="4627" max="4627" width="20.36328125" style="16" customWidth="1"/>
    <col min="4628" max="4867" width="8.7265625" style="16"/>
    <col min="4868" max="4868" width="24.08984375" style="16" customWidth="1"/>
    <col min="4869" max="4869" width="12.453125" style="16" customWidth="1"/>
    <col min="4870" max="4870" width="15.7265625" style="16" customWidth="1"/>
    <col min="4871" max="4871" width="11.7265625" style="16" customWidth="1"/>
    <col min="4872" max="4872" width="12" style="16" customWidth="1"/>
    <col min="4873" max="4873" width="14" style="16" customWidth="1"/>
    <col min="4874" max="4874" width="11.7265625" style="16" customWidth="1"/>
    <col min="4875" max="4879" width="10" style="16" customWidth="1"/>
    <col min="4880" max="4880" width="14" style="16" customWidth="1"/>
    <col min="4881" max="4881" width="14.90625" style="16" customWidth="1"/>
    <col min="4882" max="4882" width="15.90625" style="16" customWidth="1"/>
    <col min="4883" max="4883" width="20.36328125" style="16" customWidth="1"/>
    <col min="4884" max="5123" width="8.7265625" style="16"/>
    <col min="5124" max="5124" width="24.08984375" style="16" customWidth="1"/>
    <col min="5125" max="5125" width="12.453125" style="16" customWidth="1"/>
    <col min="5126" max="5126" width="15.7265625" style="16" customWidth="1"/>
    <col min="5127" max="5127" width="11.7265625" style="16" customWidth="1"/>
    <col min="5128" max="5128" width="12" style="16" customWidth="1"/>
    <col min="5129" max="5129" width="14" style="16" customWidth="1"/>
    <col min="5130" max="5130" width="11.7265625" style="16" customWidth="1"/>
    <col min="5131" max="5135" width="10" style="16" customWidth="1"/>
    <col min="5136" max="5136" width="14" style="16" customWidth="1"/>
    <col min="5137" max="5137" width="14.90625" style="16" customWidth="1"/>
    <col min="5138" max="5138" width="15.90625" style="16" customWidth="1"/>
    <col min="5139" max="5139" width="20.36328125" style="16" customWidth="1"/>
    <col min="5140" max="5379" width="8.7265625" style="16"/>
    <col min="5380" max="5380" width="24.08984375" style="16" customWidth="1"/>
    <col min="5381" max="5381" width="12.453125" style="16" customWidth="1"/>
    <col min="5382" max="5382" width="15.7265625" style="16" customWidth="1"/>
    <col min="5383" max="5383" width="11.7265625" style="16" customWidth="1"/>
    <col min="5384" max="5384" width="12" style="16" customWidth="1"/>
    <col min="5385" max="5385" width="14" style="16" customWidth="1"/>
    <col min="5386" max="5386" width="11.7265625" style="16" customWidth="1"/>
    <col min="5387" max="5391" width="10" style="16" customWidth="1"/>
    <col min="5392" max="5392" width="14" style="16" customWidth="1"/>
    <col min="5393" max="5393" width="14.90625" style="16" customWidth="1"/>
    <col min="5394" max="5394" width="15.90625" style="16" customWidth="1"/>
    <col min="5395" max="5395" width="20.36328125" style="16" customWidth="1"/>
    <col min="5396" max="5635" width="8.7265625" style="16"/>
    <col min="5636" max="5636" width="24.08984375" style="16" customWidth="1"/>
    <col min="5637" max="5637" width="12.453125" style="16" customWidth="1"/>
    <col min="5638" max="5638" width="15.7265625" style="16" customWidth="1"/>
    <col min="5639" max="5639" width="11.7265625" style="16" customWidth="1"/>
    <col min="5640" max="5640" width="12" style="16" customWidth="1"/>
    <col min="5641" max="5641" width="14" style="16" customWidth="1"/>
    <col min="5642" max="5642" width="11.7265625" style="16" customWidth="1"/>
    <col min="5643" max="5647" width="10" style="16" customWidth="1"/>
    <col min="5648" max="5648" width="14" style="16" customWidth="1"/>
    <col min="5649" max="5649" width="14.90625" style="16" customWidth="1"/>
    <col min="5650" max="5650" width="15.90625" style="16" customWidth="1"/>
    <col min="5651" max="5651" width="20.36328125" style="16" customWidth="1"/>
    <col min="5652" max="5891" width="8.7265625" style="16"/>
    <col min="5892" max="5892" width="24.08984375" style="16" customWidth="1"/>
    <col min="5893" max="5893" width="12.453125" style="16" customWidth="1"/>
    <col min="5894" max="5894" width="15.7265625" style="16" customWidth="1"/>
    <col min="5895" max="5895" width="11.7265625" style="16" customWidth="1"/>
    <col min="5896" max="5896" width="12" style="16" customWidth="1"/>
    <col min="5897" max="5897" width="14" style="16" customWidth="1"/>
    <col min="5898" max="5898" width="11.7265625" style="16" customWidth="1"/>
    <col min="5899" max="5903" width="10" style="16" customWidth="1"/>
    <col min="5904" max="5904" width="14" style="16" customWidth="1"/>
    <col min="5905" max="5905" width="14.90625" style="16" customWidth="1"/>
    <col min="5906" max="5906" width="15.90625" style="16" customWidth="1"/>
    <col min="5907" max="5907" width="20.36328125" style="16" customWidth="1"/>
    <col min="5908" max="6147" width="8.7265625" style="16"/>
    <col min="6148" max="6148" width="24.08984375" style="16" customWidth="1"/>
    <col min="6149" max="6149" width="12.453125" style="16" customWidth="1"/>
    <col min="6150" max="6150" width="15.7265625" style="16" customWidth="1"/>
    <col min="6151" max="6151" width="11.7265625" style="16" customWidth="1"/>
    <col min="6152" max="6152" width="12" style="16" customWidth="1"/>
    <col min="6153" max="6153" width="14" style="16" customWidth="1"/>
    <col min="6154" max="6154" width="11.7265625" style="16" customWidth="1"/>
    <col min="6155" max="6159" width="10" style="16" customWidth="1"/>
    <col min="6160" max="6160" width="14" style="16" customWidth="1"/>
    <col min="6161" max="6161" width="14.90625" style="16" customWidth="1"/>
    <col min="6162" max="6162" width="15.90625" style="16" customWidth="1"/>
    <col min="6163" max="6163" width="20.36328125" style="16" customWidth="1"/>
    <col min="6164" max="6403" width="8.7265625" style="16"/>
    <col min="6404" max="6404" width="24.08984375" style="16" customWidth="1"/>
    <col min="6405" max="6405" width="12.453125" style="16" customWidth="1"/>
    <col min="6406" max="6406" width="15.7265625" style="16" customWidth="1"/>
    <col min="6407" max="6407" width="11.7265625" style="16" customWidth="1"/>
    <col min="6408" max="6408" width="12" style="16" customWidth="1"/>
    <col min="6409" max="6409" width="14" style="16" customWidth="1"/>
    <col min="6410" max="6410" width="11.7265625" style="16" customWidth="1"/>
    <col min="6411" max="6415" width="10" style="16" customWidth="1"/>
    <col min="6416" max="6416" width="14" style="16" customWidth="1"/>
    <col min="6417" max="6417" width="14.90625" style="16" customWidth="1"/>
    <col min="6418" max="6418" width="15.90625" style="16" customWidth="1"/>
    <col min="6419" max="6419" width="20.36328125" style="16" customWidth="1"/>
    <col min="6420" max="6659" width="8.7265625" style="16"/>
    <col min="6660" max="6660" width="24.08984375" style="16" customWidth="1"/>
    <col min="6661" max="6661" width="12.453125" style="16" customWidth="1"/>
    <col min="6662" max="6662" width="15.7265625" style="16" customWidth="1"/>
    <col min="6663" max="6663" width="11.7265625" style="16" customWidth="1"/>
    <col min="6664" max="6664" width="12" style="16" customWidth="1"/>
    <col min="6665" max="6665" width="14" style="16" customWidth="1"/>
    <col min="6666" max="6666" width="11.7265625" style="16" customWidth="1"/>
    <col min="6667" max="6671" width="10" style="16" customWidth="1"/>
    <col min="6672" max="6672" width="14" style="16" customWidth="1"/>
    <col min="6673" max="6673" width="14.90625" style="16" customWidth="1"/>
    <col min="6674" max="6674" width="15.90625" style="16" customWidth="1"/>
    <col min="6675" max="6675" width="20.36328125" style="16" customWidth="1"/>
    <col min="6676" max="6915" width="8.7265625" style="16"/>
    <col min="6916" max="6916" width="24.08984375" style="16" customWidth="1"/>
    <col min="6917" max="6917" width="12.453125" style="16" customWidth="1"/>
    <col min="6918" max="6918" width="15.7265625" style="16" customWidth="1"/>
    <col min="6919" max="6919" width="11.7265625" style="16" customWidth="1"/>
    <col min="6920" max="6920" width="12" style="16" customWidth="1"/>
    <col min="6921" max="6921" width="14" style="16" customWidth="1"/>
    <col min="6922" max="6922" width="11.7265625" style="16" customWidth="1"/>
    <col min="6923" max="6927" width="10" style="16" customWidth="1"/>
    <col min="6928" max="6928" width="14" style="16" customWidth="1"/>
    <col min="6929" max="6929" width="14.90625" style="16" customWidth="1"/>
    <col min="6930" max="6930" width="15.90625" style="16" customWidth="1"/>
    <col min="6931" max="6931" width="20.36328125" style="16" customWidth="1"/>
    <col min="6932" max="7171" width="8.7265625" style="16"/>
    <col min="7172" max="7172" width="24.08984375" style="16" customWidth="1"/>
    <col min="7173" max="7173" width="12.453125" style="16" customWidth="1"/>
    <col min="7174" max="7174" width="15.7265625" style="16" customWidth="1"/>
    <col min="7175" max="7175" width="11.7265625" style="16" customWidth="1"/>
    <col min="7176" max="7176" width="12" style="16" customWidth="1"/>
    <col min="7177" max="7177" width="14" style="16" customWidth="1"/>
    <col min="7178" max="7178" width="11.7265625" style="16" customWidth="1"/>
    <col min="7179" max="7183" width="10" style="16" customWidth="1"/>
    <col min="7184" max="7184" width="14" style="16" customWidth="1"/>
    <col min="7185" max="7185" width="14.90625" style="16" customWidth="1"/>
    <col min="7186" max="7186" width="15.90625" style="16" customWidth="1"/>
    <col min="7187" max="7187" width="20.36328125" style="16" customWidth="1"/>
    <col min="7188" max="7427" width="8.7265625" style="16"/>
    <col min="7428" max="7428" width="24.08984375" style="16" customWidth="1"/>
    <col min="7429" max="7429" width="12.453125" style="16" customWidth="1"/>
    <col min="7430" max="7430" width="15.7265625" style="16" customWidth="1"/>
    <col min="7431" max="7431" width="11.7265625" style="16" customWidth="1"/>
    <col min="7432" max="7432" width="12" style="16" customWidth="1"/>
    <col min="7433" max="7433" width="14" style="16" customWidth="1"/>
    <col min="7434" max="7434" width="11.7265625" style="16" customWidth="1"/>
    <col min="7435" max="7439" width="10" style="16" customWidth="1"/>
    <col min="7440" max="7440" width="14" style="16" customWidth="1"/>
    <col min="7441" max="7441" width="14.90625" style="16" customWidth="1"/>
    <col min="7442" max="7442" width="15.90625" style="16" customWidth="1"/>
    <col min="7443" max="7443" width="20.36328125" style="16" customWidth="1"/>
    <col min="7444" max="7683" width="8.7265625" style="16"/>
    <col min="7684" max="7684" width="24.08984375" style="16" customWidth="1"/>
    <col min="7685" max="7685" width="12.453125" style="16" customWidth="1"/>
    <col min="7686" max="7686" width="15.7265625" style="16" customWidth="1"/>
    <col min="7687" max="7687" width="11.7265625" style="16" customWidth="1"/>
    <col min="7688" max="7688" width="12" style="16" customWidth="1"/>
    <col min="7689" max="7689" width="14" style="16" customWidth="1"/>
    <col min="7690" max="7690" width="11.7265625" style="16" customWidth="1"/>
    <col min="7691" max="7695" width="10" style="16" customWidth="1"/>
    <col min="7696" max="7696" width="14" style="16" customWidth="1"/>
    <col min="7697" max="7697" width="14.90625" style="16" customWidth="1"/>
    <col min="7698" max="7698" width="15.90625" style="16" customWidth="1"/>
    <col min="7699" max="7699" width="20.36328125" style="16" customWidth="1"/>
    <col min="7700" max="7939" width="8.7265625" style="16"/>
    <col min="7940" max="7940" width="24.08984375" style="16" customWidth="1"/>
    <col min="7941" max="7941" width="12.453125" style="16" customWidth="1"/>
    <col min="7942" max="7942" width="15.7265625" style="16" customWidth="1"/>
    <col min="7943" max="7943" width="11.7265625" style="16" customWidth="1"/>
    <col min="7944" max="7944" width="12" style="16" customWidth="1"/>
    <col min="7945" max="7945" width="14" style="16" customWidth="1"/>
    <col min="7946" max="7946" width="11.7265625" style="16" customWidth="1"/>
    <col min="7947" max="7951" width="10" style="16" customWidth="1"/>
    <col min="7952" max="7952" width="14" style="16" customWidth="1"/>
    <col min="7953" max="7953" width="14.90625" style="16" customWidth="1"/>
    <col min="7954" max="7954" width="15.90625" style="16" customWidth="1"/>
    <col min="7955" max="7955" width="20.36328125" style="16" customWidth="1"/>
    <col min="7956" max="8195" width="8.7265625" style="16"/>
    <col min="8196" max="8196" width="24.08984375" style="16" customWidth="1"/>
    <col min="8197" max="8197" width="12.453125" style="16" customWidth="1"/>
    <col min="8198" max="8198" width="15.7265625" style="16" customWidth="1"/>
    <col min="8199" max="8199" width="11.7265625" style="16" customWidth="1"/>
    <col min="8200" max="8200" width="12" style="16" customWidth="1"/>
    <col min="8201" max="8201" width="14" style="16" customWidth="1"/>
    <col min="8202" max="8202" width="11.7265625" style="16" customWidth="1"/>
    <col min="8203" max="8207" width="10" style="16" customWidth="1"/>
    <col min="8208" max="8208" width="14" style="16" customWidth="1"/>
    <col min="8209" max="8209" width="14.90625" style="16" customWidth="1"/>
    <col min="8210" max="8210" width="15.90625" style="16" customWidth="1"/>
    <col min="8211" max="8211" width="20.36328125" style="16" customWidth="1"/>
    <col min="8212" max="8451" width="8.7265625" style="16"/>
    <col min="8452" max="8452" width="24.08984375" style="16" customWidth="1"/>
    <col min="8453" max="8453" width="12.453125" style="16" customWidth="1"/>
    <col min="8454" max="8454" width="15.7265625" style="16" customWidth="1"/>
    <col min="8455" max="8455" width="11.7265625" style="16" customWidth="1"/>
    <col min="8456" max="8456" width="12" style="16" customWidth="1"/>
    <col min="8457" max="8457" width="14" style="16" customWidth="1"/>
    <col min="8458" max="8458" width="11.7265625" style="16" customWidth="1"/>
    <col min="8459" max="8463" width="10" style="16" customWidth="1"/>
    <col min="8464" max="8464" width="14" style="16" customWidth="1"/>
    <col min="8465" max="8465" width="14.90625" style="16" customWidth="1"/>
    <col min="8466" max="8466" width="15.90625" style="16" customWidth="1"/>
    <col min="8467" max="8467" width="20.36328125" style="16" customWidth="1"/>
    <col min="8468" max="8707" width="8.7265625" style="16"/>
    <col min="8708" max="8708" width="24.08984375" style="16" customWidth="1"/>
    <col min="8709" max="8709" width="12.453125" style="16" customWidth="1"/>
    <col min="8710" max="8710" width="15.7265625" style="16" customWidth="1"/>
    <col min="8711" max="8711" width="11.7265625" style="16" customWidth="1"/>
    <col min="8712" max="8712" width="12" style="16" customWidth="1"/>
    <col min="8713" max="8713" width="14" style="16" customWidth="1"/>
    <col min="8714" max="8714" width="11.7265625" style="16" customWidth="1"/>
    <col min="8715" max="8719" width="10" style="16" customWidth="1"/>
    <col min="8720" max="8720" width="14" style="16" customWidth="1"/>
    <col min="8721" max="8721" width="14.90625" style="16" customWidth="1"/>
    <col min="8722" max="8722" width="15.90625" style="16" customWidth="1"/>
    <col min="8723" max="8723" width="20.36328125" style="16" customWidth="1"/>
    <col min="8724" max="8963" width="8.7265625" style="16"/>
    <col min="8964" max="8964" width="24.08984375" style="16" customWidth="1"/>
    <col min="8965" max="8965" width="12.453125" style="16" customWidth="1"/>
    <col min="8966" max="8966" width="15.7265625" style="16" customWidth="1"/>
    <col min="8967" max="8967" width="11.7265625" style="16" customWidth="1"/>
    <col min="8968" max="8968" width="12" style="16" customWidth="1"/>
    <col min="8969" max="8969" width="14" style="16" customWidth="1"/>
    <col min="8970" max="8970" width="11.7265625" style="16" customWidth="1"/>
    <col min="8971" max="8975" width="10" style="16" customWidth="1"/>
    <col min="8976" max="8976" width="14" style="16" customWidth="1"/>
    <col min="8977" max="8977" width="14.90625" style="16" customWidth="1"/>
    <col min="8978" max="8978" width="15.90625" style="16" customWidth="1"/>
    <col min="8979" max="8979" width="20.36328125" style="16" customWidth="1"/>
    <col min="8980" max="9219" width="8.7265625" style="16"/>
    <col min="9220" max="9220" width="24.08984375" style="16" customWidth="1"/>
    <col min="9221" max="9221" width="12.453125" style="16" customWidth="1"/>
    <col min="9222" max="9222" width="15.7265625" style="16" customWidth="1"/>
    <col min="9223" max="9223" width="11.7265625" style="16" customWidth="1"/>
    <col min="9224" max="9224" width="12" style="16" customWidth="1"/>
    <col min="9225" max="9225" width="14" style="16" customWidth="1"/>
    <col min="9226" max="9226" width="11.7265625" style="16" customWidth="1"/>
    <col min="9227" max="9231" width="10" style="16" customWidth="1"/>
    <col min="9232" max="9232" width="14" style="16" customWidth="1"/>
    <col min="9233" max="9233" width="14.90625" style="16" customWidth="1"/>
    <col min="9234" max="9234" width="15.90625" style="16" customWidth="1"/>
    <col min="9235" max="9235" width="20.36328125" style="16" customWidth="1"/>
    <col min="9236" max="9475" width="8.7265625" style="16"/>
    <col min="9476" max="9476" width="24.08984375" style="16" customWidth="1"/>
    <col min="9477" max="9477" width="12.453125" style="16" customWidth="1"/>
    <col min="9478" max="9478" width="15.7265625" style="16" customWidth="1"/>
    <col min="9479" max="9479" width="11.7265625" style="16" customWidth="1"/>
    <col min="9480" max="9480" width="12" style="16" customWidth="1"/>
    <col min="9481" max="9481" width="14" style="16" customWidth="1"/>
    <col min="9482" max="9482" width="11.7265625" style="16" customWidth="1"/>
    <col min="9483" max="9487" width="10" style="16" customWidth="1"/>
    <col min="9488" max="9488" width="14" style="16" customWidth="1"/>
    <col min="9489" max="9489" width="14.90625" style="16" customWidth="1"/>
    <col min="9490" max="9490" width="15.90625" style="16" customWidth="1"/>
    <col min="9491" max="9491" width="20.36328125" style="16" customWidth="1"/>
    <col min="9492" max="9731" width="8.7265625" style="16"/>
    <col min="9732" max="9732" width="24.08984375" style="16" customWidth="1"/>
    <col min="9733" max="9733" width="12.453125" style="16" customWidth="1"/>
    <col min="9734" max="9734" width="15.7265625" style="16" customWidth="1"/>
    <col min="9735" max="9735" width="11.7265625" style="16" customWidth="1"/>
    <col min="9736" max="9736" width="12" style="16" customWidth="1"/>
    <col min="9737" max="9737" width="14" style="16" customWidth="1"/>
    <col min="9738" max="9738" width="11.7265625" style="16" customWidth="1"/>
    <col min="9739" max="9743" width="10" style="16" customWidth="1"/>
    <col min="9744" max="9744" width="14" style="16" customWidth="1"/>
    <col min="9745" max="9745" width="14.90625" style="16" customWidth="1"/>
    <col min="9746" max="9746" width="15.90625" style="16" customWidth="1"/>
    <col min="9747" max="9747" width="20.36328125" style="16" customWidth="1"/>
    <col min="9748" max="9987" width="8.7265625" style="16"/>
    <col min="9988" max="9988" width="24.08984375" style="16" customWidth="1"/>
    <col min="9989" max="9989" width="12.453125" style="16" customWidth="1"/>
    <col min="9990" max="9990" width="15.7265625" style="16" customWidth="1"/>
    <col min="9991" max="9991" width="11.7265625" style="16" customWidth="1"/>
    <col min="9992" max="9992" width="12" style="16" customWidth="1"/>
    <col min="9993" max="9993" width="14" style="16" customWidth="1"/>
    <col min="9994" max="9994" width="11.7265625" style="16" customWidth="1"/>
    <col min="9995" max="9999" width="10" style="16" customWidth="1"/>
    <col min="10000" max="10000" width="14" style="16" customWidth="1"/>
    <col min="10001" max="10001" width="14.90625" style="16" customWidth="1"/>
    <col min="10002" max="10002" width="15.90625" style="16" customWidth="1"/>
    <col min="10003" max="10003" width="20.36328125" style="16" customWidth="1"/>
    <col min="10004" max="10243" width="8.7265625" style="16"/>
    <col min="10244" max="10244" width="24.08984375" style="16" customWidth="1"/>
    <col min="10245" max="10245" width="12.453125" style="16" customWidth="1"/>
    <col min="10246" max="10246" width="15.7265625" style="16" customWidth="1"/>
    <col min="10247" max="10247" width="11.7265625" style="16" customWidth="1"/>
    <col min="10248" max="10248" width="12" style="16" customWidth="1"/>
    <col min="10249" max="10249" width="14" style="16" customWidth="1"/>
    <col min="10250" max="10250" width="11.7265625" style="16" customWidth="1"/>
    <col min="10251" max="10255" width="10" style="16" customWidth="1"/>
    <col min="10256" max="10256" width="14" style="16" customWidth="1"/>
    <col min="10257" max="10257" width="14.90625" style="16" customWidth="1"/>
    <col min="10258" max="10258" width="15.90625" style="16" customWidth="1"/>
    <col min="10259" max="10259" width="20.36328125" style="16" customWidth="1"/>
    <col min="10260" max="10499" width="8.7265625" style="16"/>
    <col min="10500" max="10500" width="24.08984375" style="16" customWidth="1"/>
    <col min="10501" max="10501" width="12.453125" style="16" customWidth="1"/>
    <col min="10502" max="10502" width="15.7265625" style="16" customWidth="1"/>
    <col min="10503" max="10503" width="11.7265625" style="16" customWidth="1"/>
    <col min="10504" max="10504" width="12" style="16" customWidth="1"/>
    <col min="10505" max="10505" width="14" style="16" customWidth="1"/>
    <col min="10506" max="10506" width="11.7265625" style="16" customWidth="1"/>
    <col min="10507" max="10511" width="10" style="16" customWidth="1"/>
    <col min="10512" max="10512" width="14" style="16" customWidth="1"/>
    <col min="10513" max="10513" width="14.90625" style="16" customWidth="1"/>
    <col min="10514" max="10514" width="15.90625" style="16" customWidth="1"/>
    <col min="10515" max="10515" width="20.36328125" style="16" customWidth="1"/>
    <col min="10516" max="10755" width="8.7265625" style="16"/>
    <col min="10756" max="10756" width="24.08984375" style="16" customWidth="1"/>
    <col min="10757" max="10757" width="12.453125" style="16" customWidth="1"/>
    <col min="10758" max="10758" width="15.7265625" style="16" customWidth="1"/>
    <col min="10759" max="10759" width="11.7265625" style="16" customWidth="1"/>
    <col min="10760" max="10760" width="12" style="16" customWidth="1"/>
    <col min="10761" max="10761" width="14" style="16" customWidth="1"/>
    <col min="10762" max="10762" width="11.7265625" style="16" customWidth="1"/>
    <col min="10763" max="10767" width="10" style="16" customWidth="1"/>
    <col min="10768" max="10768" width="14" style="16" customWidth="1"/>
    <col min="10769" max="10769" width="14.90625" style="16" customWidth="1"/>
    <col min="10770" max="10770" width="15.90625" style="16" customWidth="1"/>
    <col min="10771" max="10771" width="20.36328125" style="16" customWidth="1"/>
    <col min="10772" max="11011" width="8.7265625" style="16"/>
    <col min="11012" max="11012" width="24.08984375" style="16" customWidth="1"/>
    <col min="11013" max="11013" width="12.453125" style="16" customWidth="1"/>
    <col min="11014" max="11014" width="15.7265625" style="16" customWidth="1"/>
    <col min="11015" max="11015" width="11.7265625" style="16" customWidth="1"/>
    <col min="11016" max="11016" width="12" style="16" customWidth="1"/>
    <col min="11017" max="11017" width="14" style="16" customWidth="1"/>
    <col min="11018" max="11018" width="11.7265625" style="16" customWidth="1"/>
    <col min="11019" max="11023" width="10" style="16" customWidth="1"/>
    <col min="11024" max="11024" width="14" style="16" customWidth="1"/>
    <col min="11025" max="11025" width="14.90625" style="16" customWidth="1"/>
    <col min="11026" max="11026" width="15.90625" style="16" customWidth="1"/>
    <col min="11027" max="11027" width="20.36328125" style="16" customWidth="1"/>
    <col min="11028" max="11267" width="8.7265625" style="16"/>
    <col min="11268" max="11268" width="24.08984375" style="16" customWidth="1"/>
    <col min="11269" max="11269" width="12.453125" style="16" customWidth="1"/>
    <col min="11270" max="11270" width="15.7265625" style="16" customWidth="1"/>
    <col min="11271" max="11271" width="11.7265625" style="16" customWidth="1"/>
    <col min="11272" max="11272" width="12" style="16" customWidth="1"/>
    <col min="11273" max="11273" width="14" style="16" customWidth="1"/>
    <col min="11274" max="11274" width="11.7265625" style="16" customWidth="1"/>
    <col min="11275" max="11279" width="10" style="16" customWidth="1"/>
    <col min="11280" max="11280" width="14" style="16" customWidth="1"/>
    <col min="11281" max="11281" width="14.90625" style="16" customWidth="1"/>
    <col min="11282" max="11282" width="15.90625" style="16" customWidth="1"/>
    <col min="11283" max="11283" width="20.36328125" style="16" customWidth="1"/>
    <col min="11284" max="11523" width="8.7265625" style="16"/>
    <col min="11524" max="11524" width="24.08984375" style="16" customWidth="1"/>
    <col min="11525" max="11525" width="12.453125" style="16" customWidth="1"/>
    <col min="11526" max="11526" width="15.7265625" style="16" customWidth="1"/>
    <col min="11527" max="11527" width="11.7265625" style="16" customWidth="1"/>
    <col min="11528" max="11528" width="12" style="16" customWidth="1"/>
    <col min="11529" max="11529" width="14" style="16" customWidth="1"/>
    <col min="11530" max="11530" width="11.7265625" style="16" customWidth="1"/>
    <col min="11531" max="11535" width="10" style="16" customWidth="1"/>
    <col min="11536" max="11536" width="14" style="16" customWidth="1"/>
    <col min="11537" max="11537" width="14.90625" style="16" customWidth="1"/>
    <col min="11538" max="11538" width="15.90625" style="16" customWidth="1"/>
    <col min="11539" max="11539" width="20.36328125" style="16" customWidth="1"/>
    <col min="11540" max="11779" width="8.7265625" style="16"/>
    <col min="11780" max="11780" width="24.08984375" style="16" customWidth="1"/>
    <col min="11781" max="11781" width="12.453125" style="16" customWidth="1"/>
    <col min="11782" max="11782" width="15.7265625" style="16" customWidth="1"/>
    <col min="11783" max="11783" width="11.7265625" style="16" customWidth="1"/>
    <col min="11784" max="11784" width="12" style="16" customWidth="1"/>
    <col min="11785" max="11785" width="14" style="16" customWidth="1"/>
    <col min="11786" max="11786" width="11.7265625" style="16" customWidth="1"/>
    <col min="11787" max="11791" width="10" style="16" customWidth="1"/>
    <col min="11792" max="11792" width="14" style="16" customWidth="1"/>
    <col min="11793" max="11793" width="14.90625" style="16" customWidth="1"/>
    <col min="11794" max="11794" width="15.90625" style="16" customWidth="1"/>
    <col min="11795" max="11795" width="20.36328125" style="16" customWidth="1"/>
    <col min="11796" max="12035" width="8.7265625" style="16"/>
    <col min="12036" max="12036" width="24.08984375" style="16" customWidth="1"/>
    <col min="12037" max="12037" width="12.453125" style="16" customWidth="1"/>
    <col min="12038" max="12038" width="15.7265625" style="16" customWidth="1"/>
    <col min="12039" max="12039" width="11.7265625" style="16" customWidth="1"/>
    <col min="12040" max="12040" width="12" style="16" customWidth="1"/>
    <col min="12041" max="12041" width="14" style="16" customWidth="1"/>
    <col min="12042" max="12042" width="11.7265625" style="16" customWidth="1"/>
    <col min="12043" max="12047" width="10" style="16" customWidth="1"/>
    <col min="12048" max="12048" width="14" style="16" customWidth="1"/>
    <col min="12049" max="12049" width="14.90625" style="16" customWidth="1"/>
    <col min="12050" max="12050" width="15.90625" style="16" customWidth="1"/>
    <col min="12051" max="12051" width="20.36328125" style="16" customWidth="1"/>
    <col min="12052" max="12291" width="8.7265625" style="16"/>
    <col min="12292" max="12292" width="24.08984375" style="16" customWidth="1"/>
    <col min="12293" max="12293" width="12.453125" style="16" customWidth="1"/>
    <col min="12294" max="12294" width="15.7265625" style="16" customWidth="1"/>
    <col min="12295" max="12295" width="11.7265625" style="16" customWidth="1"/>
    <col min="12296" max="12296" width="12" style="16" customWidth="1"/>
    <col min="12297" max="12297" width="14" style="16" customWidth="1"/>
    <col min="12298" max="12298" width="11.7265625" style="16" customWidth="1"/>
    <col min="12299" max="12303" width="10" style="16" customWidth="1"/>
    <col min="12304" max="12304" width="14" style="16" customWidth="1"/>
    <col min="12305" max="12305" width="14.90625" style="16" customWidth="1"/>
    <col min="12306" max="12306" width="15.90625" style="16" customWidth="1"/>
    <col min="12307" max="12307" width="20.36328125" style="16" customWidth="1"/>
    <col min="12308" max="12547" width="8.7265625" style="16"/>
    <col min="12548" max="12548" width="24.08984375" style="16" customWidth="1"/>
    <col min="12549" max="12549" width="12.453125" style="16" customWidth="1"/>
    <col min="12550" max="12550" width="15.7265625" style="16" customWidth="1"/>
    <col min="12551" max="12551" width="11.7265625" style="16" customWidth="1"/>
    <col min="12552" max="12552" width="12" style="16" customWidth="1"/>
    <col min="12553" max="12553" width="14" style="16" customWidth="1"/>
    <col min="12554" max="12554" width="11.7265625" style="16" customWidth="1"/>
    <col min="12555" max="12559" width="10" style="16" customWidth="1"/>
    <col min="12560" max="12560" width="14" style="16" customWidth="1"/>
    <col min="12561" max="12561" width="14.90625" style="16" customWidth="1"/>
    <col min="12562" max="12562" width="15.90625" style="16" customWidth="1"/>
    <col min="12563" max="12563" width="20.36328125" style="16" customWidth="1"/>
    <col min="12564" max="12803" width="8.7265625" style="16"/>
    <col min="12804" max="12804" width="24.08984375" style="16" customWidth="1"/>
    <col min="12805" max="12805" width="12.453125" style="16" customWidth="1"/>
    <col min="12806" max="12806" width="15.7265625" style="16" customWidth="1"/>
    <col min="12807" max="12807" width="11.7265625" style="16" customWidth="1"/>
    <col min="12808" max="12808" width="12" style="16" customWidth="1"/>
    <col min="12809" max="12809" width="14" style="16" customWidth="1"/>
    <col min="12810" max="12810" width="11.7265625" style="16" customWidth="1"/>
    <col min="12811" max="12815" width="10" style="16" customWidth="1"/>
    <col min="12816" max="12816" width="14" style="16" customWidth="1"/>
    <col min="12817" max="12817" width="14.90625" style="16" customWidth="1"/>
    <col min="12818" max="12818" width="15.90625" style="16" customWidth="1"/>
    <col min="12819" max="12819" width="20.36328125" style="16" customWidth="1"/>
    <col min="12820" max="13059" width="8.7265625" style="16"/>
    <col min="13060" max="13060" width="24.08984375" style="16" customWidth="1"/>
    <col min="13061" max="13061" width="12.453125" style="16" customWidth="1"/>
    <col min="13062" max="13062" width="15.7265625" style="16" customWidth="1"/>
    <col min="13063" max="13063" width="11.7265625" style="16" customWidth="1"/>
    <col min="13064" max="13064" width="12" style="16" customWidth="1"/>
    <col min="13065" max="13065" width="14" style="16" customWidth="1"/>
    <col min="13066" max="13066" width="11.7265625" style="16" customWidth="1"/>
    <col min="13067" max="13071" width="10" style="16" customWidth="1"/>
    <col min="13072" max="13072" width="14" style="16" customWidth="1"/>
    <col min="13073" max="13073" width="14.90625" style="16" customWidth="1"/>
    <col min="13074" max="13074" width="15.90625" style="16" customWidth="1"/>
    <col min="13075" max="13075" width="20.36328125" style="16" customWidth="1"/>
    <col min="13076" max="13315" width="8.7265625" style="16"/>
    <col min="13316" max="13316" width="24.08984375" style="16" customWidth="1"/>
    <col min="13317" max="13317" width="12.453125" style="16" customWidth="1"/>
    <col min="13318" max="13318" width="15.7265625" style="16" customWidth="1"/>
    <col min="13319" max="13319" width="11.7265625" style="16" customWidth="1"/>
    <col min="13320" max="13320" width="12" style="16" customWidth="1"/>
    <col min="13321" max="13321" width="14" style="16" customWidth="1"/>
    <col min="13322" max="13322" width="11.7265625" style="16" customWidth="1"/>
    <col min="13323" max="13327" width="10" style="16" customWidth="1"/>
    <col min="13328" max="13328" width="14" style="16" customWidth="1"/>
    <col min="13329" max="13329" width="14.90625" style="16" customWidth="1"/>
    <col min="13330" max="13330" width="15.90625" style="16" customWidth="1"/>
    <col min="13331" max="13331" width="20.36328125" style="16" customWidth="1"/>
    <col min="13332" max="13571" width="8.7265625" style="16"/>
    <col min="13572" max="13572" width="24.08984375" style="16" customWidth="1"/>
    <col min="13573" max="13573" width="12.453125" style="16" customWidth="1"/>
    <col min="13574" max="13574" width="15.7265625" style="16" customWidth="1"/>
    <col min="13575" max="13575" width="11.7265625" style="16" customWidth="1"/>
    <col min="13576" max="13576" width="12" style="16" customWidth="1"/>
    <col min="13577" max="13577" width="14" style="16" customWidth="1"/>
    <col min="13578" max="13578" width="11.7265625" style="16" customWidth="1"/>
    <col min="13579" max="13583" width="10" style="16" customWidth="1"/>
    <col min="13584" max="13584" width="14" style="16" customWidth="1"/>
    <col min="13585" max="13585" width="14.90625" style="16" customWidth="1"/>
    <col min="13586" max="13586" width="15.90625" style="16" customWidth="1"/>
    <col min="13587" max="13587" width="20.36328125" style="16" customWidth="1"/>
    <col min="13588" max="13827" width="8.7265625" style="16"/>
    <col min="13828" max="13828" width="24.08984375" style="16" customWidth="1"/>
    <col min="13829" max="13829" width="12.453125" style="16" customWidth="1"/>
    <col min="13830" max="13830" width="15.7265625" style="16" customWidth="1"/>
    <col min="13831" max="13831" width="11.7265625" style="16" customWidth="1"/>
    <col min="13832" max="13832" width="12" style="16" customWidth="1"/>
    <col min="13833" max="13833" width="14" style="16" customWidth="1"/>
    <col min="13834" max="13834" width="11.7265625" style="16" customWidth="1"/>
    <col min="13835" max="13839" width="10" style="16" customWidth="1"/>
    <col min="13840" max="13840" width="14" style="16" customWidth="1"/>
    <col min="13841" max="13841" width="14.90625" style="16" customWidth="1"/>
    <col min="13842" max="13842" width="15.90625" style="16" customWidth="1"/>
    <col min="13843" max="13843" width="20.36328125" style="16" customWidth="1"/>
    <col min="13844" max="14083" width="8.7265625" style="16"/>
    <col min="14084" max="14084" width="24.08984375" style="16" customWidth="1"/>
    <col min="14085" max="14085" width="12.453125" style="16" customWidth="1"/>
    <col min="14086" max="14086" width="15.7265625" style="16" customWidth="1"/>
    <col min="14087" max="14087" width="11.7265625" style="16" customWidth="1"/>
    <col min="14088" max="14088" width="12" style="16" customWidth="1"/>
    <col min="14089" max="14089" width="14" style="16" customWidth="1"/>
    <col min="14090" max="14090" width="11.7265625" style="16" customWidth="1"/>
    <col min="14091" max="14095" width="10" style="16" customWidth="1"/>
    <col min="14096" max="14096" width="14" style="16" customWidth="1"/>
    <col min="14097" max="14097" width="14.90625" style="16" customWidth="1"/>
    <col min="14098" max="14098" width="15.90625" style="16" customWidth="1"/>
    <col min="14099" max="14099" width="20.36328125" style="16" customWidth="1"/>
    <col min="14100" max="14339" width="8.7265625" style="16"/>
    <col min="14340" max="14340" width="24.08984375" style="16" customWidth="1"/>
    <col min="14341" max="14341" width="12.453125" style="16" customWidth="1"/>
    <col min="14342" max="14342" width="15.7265625" style="16" customWidth="1"/>
    <col min="14343" max="14343" width="11.7265625" style="16" customWidth="1"/>
    <col min="14344" max="14344" width="12" style="16" customWidth="1"/>
    <col min="14345" max="14345" width="14" style="16" customWidth="1"/>
    <col min="14346" max="14346" width="11.7265625" style="16" customWidth="1"/>
    <col min="14347" max="14351" width="10" style="16" customWidth="1"/>
    <col min="14352" max="14352" width="14" style="16" customWidth="1"/>
    <col min="14353" max="14353" width="14.90625" style="16" customWidth="1"/>
    <col min="14354" max="14354" width="15.90625" style="16" customWidth="1"/>
    <col min="14355" max="14355" width="20.36328125" style="16" customWidth="1"/>
    <col min="14356" max="14595" width="8.7265625" style="16"/>
    <col min="14596" max="14596" width="24.08984375" style="16" customWidth="1"/>
    <col min="14597" max="14597" width="12.453125" style="16" customWidth="1"/>
    <col min="14598" max="14598" width="15.7265625" style="16" customWidth="1"/>
    <col min="14599" max="14599" width="11.7265625" style="16" customWidth="1"/>
    <col min="14600" max="14600" width="12" style="16" customWidth="1"/>
    <col min="14601" max="14601" width="14" style="16" customWidth="1"/>
    <col min="14602" max="14602" width="11.7265625" style="16" customWidth="1"/>
    <col min="14603" max="14607" width="10" style="16" customWidth="1"/>
    <col min="14608" max="14608" width="14" style="16" customWidth="1"/>
    <col min="14609" max="14609" width="14.90625" style="16" customWidth="1"/>
    <col min="14610" max="14610" width="15.90625" style="16" customWidth="1"/>
    <col min="14611" max="14611" width="20.36328125" style="16" customWidth="1"/>
    <col min="14612" max="14851" width="8.7265625" style="16"/>
    <col min="14852" max="14852" width="24.08984375" style="16" customWidth="1"/>
    <col min="14853" max="14853" width="12.453125" style="16" customWidth="1"/>
    <col min="14854" max="14854" width="15.7265625" style="16" customWidth="1"/>
    <col min="14855" max="14855" width="11.7265625" style="16" customWidth="1"/>
    <col min="14856" max="14856" width="12" style="16" customWidth="1"/>
    <col min="14857" max="14857" width="14" style="16" customWidth="1"/>
    <col min="14858" max="14858" width="11.7265625" style="16" customWidth="1"/>
    <col min="14859" max="14863" width="10" style="16" customWidth="1"/>
    <col min="14864" max="14864" width="14" style="16" customWidth="1"/>
    <col min="14865" max="14865" width="14.90625" style="16" customWidth="1"/>
    <col min="14866" max="14866" width="15.90625" style="16" customWidth="1"/>
    <col min="14867" max="14867" width="20.36328125" style="16" customWidth="1"/>
    <col min="14868" max="15107" width="8.7265625" style="16"/>
    <col min="15108" max="15108" width="24.08984375" style="16" customWidth="1"/>
    <col min="15109" max="15109" width="12.453125" style="16" customWidth="1"/>
    <col min="15110" max="15110" width="15.7265625" style="16" customWidth="1"/>
    <col min="15111" max="15111" width="11.7265625" style="16" customWidth="1"/>
    <col min="15112" max="15112" width="12" style="16" customWidth="1"/>
    <col min="15113" max="15113" width="14" style="16" customWidth="1"/>
    <col min="15114" max="15114" width="11.7265625" style="16" customWidth="1"/>
    <col min="15115" max="15119" width="10" style="16" customWidth="1"/>
    <col min="15120" max="15120" width="14" style="16" customWidth="1"/>
    <col min="15121" max="15121" width="14.90625" style="16" customWidth="1"/>
    <col min="15122" max="15122" width="15.90625" style="16" customWidth="1"/>
    <col min="15123" max="15123" width="20.36328125" style="16" customWidth="1"/>
    <col min="15124" max="15363" width="8.7265625" style="16"/>
    <col min="15364" max="15364" width="24.08984375" style="16" customWidth="1"/>
    <col min="15365" max="15365" width="12.453125" style="16" customWidth="1"/>
    <col min="15366" max="15366" width="15.7265625" style="16" customWidth="1"/>
    <col min="15367" max="15367" width="11.7265625" style="16" customWidth="1"/>
    <col min="15368" max="15368" width="12" style="16" customWidth="1"/>
    <col min="15369" max="15369" width="14" style="16" customWidth="1"/>
    <col min="15370" max="15370" width="11.7265625" style="16" customWidth="1"/>
    <col min="15371" max="15375" width="10" style="16" customWidth="1"/>
    <col min="15376" max="15376" width="14" style="16" customWidth="1"/>
    <col min="15377" max="15377" width="14.90625" style="16" customWidth="1"/>
    <col min="15378" max="15378" width="15.90625" style="16" customWidth="1"/>
    <col min="15379" max="15379" width="20.36328125" style="16" customWidth="1"/>
    <col min="15380" max="15619" width="8.7265625" style="16"/>
    <col min="15620" max="15620" width="24.08984375" style="16" customWidth="1"/>
    <col min="15621" max="15621" width="12.453125" style="16" customWidth="1"/>
    <col min="15622" max="15622" width="15.7265625" style="16" customWidth="1"/>
    <col min="15623" max="15623" width="11.7265625" style="16" customWidth="1"/>
    <col min="15624" max="15624" width="12" style="16" customWidth="1"/>
    <col min="15625" max="15625" width="14" style="16" customWidth="1"/>
    <col min="15626" max="15626" width="11.7265625" style="16" customWidth="1"/>
    <col min="15627" max="15631" width="10" style="16" customWidth="1"/>
    <col min="15632" max="15632" width="14" style="16" customWidth="1"/>
    <col min="15633" max="15633" width="14.90625" style="16" customWidth="1"/>
    <col min="15634" max="15634" width="15.90625" style="16" customWidth="1"/>
    <col min="15635" max="15635" width="20.36328125" style="16" customWidth="1"/>
    <col min="15636" max="15875" width="8.7265625" style="16"/>
    <col min="15876" max="15876" width="24.08984375" style="16" customWidth="1"/>
    <col min="15877" max="15877" width="12.453125" style="16" customWidth="1"/>
    <col min="15878" max="15878" width="15.7265625" style="16" customWidth="1"/>
    <col min="15879" max="15879" width="11.7265625" style="16" customWidth="1"/>
    <col min="15880" max="15880" width="12" style="16" customWidth="1"/>
    <col min="15881" max="15881" width="14" style="16" customWidth="1"/>
    <col min="15882" max="15882" width="11.7265625" style="16" customWidth="1"/>
    <col min="15883" max="15887" width="10" style="16" customWidth="1"/>
    <col min="15888" max="15888" width="14" style="16" customWidth="1"/>
    <col min="15889" max="15889" width="14.90625" style="16" customWidth="1"/>
    <col min="15890" max="15890" width="15.90625" style="16" customWidth="1"/>
    <col min="15891" max="15891" width="20.36328125" style="16" customWidth="1"/>
    <col min="15892" max="16131" width="8.7265625" style="16"/>
    <col min="16132" max="16132" width="24.08984375" style="16" customWidth="1"/>
    <col min="16133" max="16133" width="12.453125" style="16" customWidth="1"/>
    <col min="16134" max="16134" width="15.7265625" style="16" customWidth="1"/>
    <col min="16135" max="16135" width="11.7265625" style="16" customWidth="1"/>
    <col min="16136" max="16136" width="12" style="16" customWidth="1"/>
    <col min="16137" max="16137" width="14" style="16" customWidth="1"/>
    <col min="16138" max="16138" width="11.7265625" style="16" customWidth="1"/>
    <col min="16139" max="16143" width="10" style="16" customWidth="1"/>
    <col min="16144" max="16144" width="14" style="16" customWidth="1"/>
    <col min="16145" max="16145" width="14.90625" style="16" customWidth="1"/>
    <col min="16146" max="16146" width="15.90625" style="16" customWidth="1"/>
    <col min="16147" max="16147" width="20.36328125" style="16" customWidth="1"/>
    <col min="16148" max="16384" width="8.7265625" style="16"/>
  </cols>
  <sheetData>
    <row r="1" spans="1:14" x14ac:dyDescent="0.3">
      <c r="A1" s="43" t="s">
        <v>127</v>
      </c>
      <c r="B1" s="4"/>
      <c r="C1" s="5"/>
      <c r="D1" s="5"/>
      <c r="E1" s="5"/>
    </row>
    <row r="2" spans="1:14" x14ac:dyDescent="0.3">
      <c r="A2" s="5"/>
      <c r="B2" s="5"/>
      <c r="C2" s="5"/>
      <c r="D2" s="5"/>
      <c r="E2" s="5"/>
    </row>
    <row r="3" spans="1:14" x14ac:dyDescent="0.3">
      <c r="A3" s="6" t="s">
        <v>0</v>
      </c>
      <c r="B3" s="6"/>
      <c r="C3" s="6"/>
      <c r="D3" s="5"/>
      <c r="E3" s="5"/>
    </row>
    <row r="4" spans="1:14" s="14" customFormat="1" x14ac:dyDescent="0.3">
      <c r="A4" s="7"/>
      <c r="B4" s="8" t="s">
        <v>1</v>
      </c>
      <c r="C4" s="9" t="s">
        <v>87</v>
      </c>
      <c r="D4" s="7"/>
      <c r="E4" s="7"/>
      <c r="F4" s="63"/>
      <c r="G4" s="63"/>
    </row>
    <row r="5" spans="1:14" s="14" customFormat="1" x14ac:dyDescent="0.3">
      <c r="A5" s="24" t="s">
        <v>16</v>
      </c>
      <c r="B5" s="25">
        <v>1471</v>
      </c>
      <c r="C5" s="11">
        <f>B5/$B$8</f>
        <v>0.17305882352941176</v>
      </c>
      <c r="D5" s="7"/>
      <c r="E5" s="7"/>
    </row>
    <row r="6" spans="1:14" s="14" customFormat="1" x14ac:dyDescent="0.3">
      <c r="A6" s="24" t="s">
        <v>45</v>
      </c>
      <c r="B6" s="25">
        <v>4237</v>
      </c>
      <c r="C6" s="11">
        <f t="shared" ref="C6:C10" si="0">B6/$B$8</f>
        <v>0.49847058823529411</v>
      </c>
      <c r="D6" s="7"/>
      <c r="E6" s="7"/>
      <c r="F6" s="15"/>
      <c r="G6" s="47"/>
      <c r="H6" s="1"/>
      <c r="I6" s="1"/>
      <c r="L6" s="15"/>
    </row>
    <row r="7" spans="1:14" s="14" customFormat="1" x14ac:dyDescent="0.3">
      <c r="A7" s="24" t="s">
        <v>46</v>
      </c>
      <c r="B7" s="25">
        <v>2109</v>
      </c>
      <c r="C7" s="11">
        <f t="shared" si="0"/>
        <v>0.24811764705882353</v>
      </c>
      <c r="D7" s="7"/>
      <c r="E7" s="7"/>
      <c r="G7" s="47"/>
      <c r="H7" s="1"/>
      <c r="I7" s="1"/>
      <c r="L7" s="15"/>
    </row>
    <row r="8" spans="1:14" s="14" customFormat="1" x14ac:dyDescent="0.3">
      <c r="A8" s="24" t="s">
        <v>47</v>
      </c>
      <c r="B8" s="25">
        <v>8500</v>
      </c>
      <c r="C8" s="11">
        <f t="shared" si="0"/>
        <v>1</v>
      </c>
      <c r="D8" s="7"/>
      <c r="E8" s="7"/>
      <c r="G8" s="47"/>
      <c r="H8" s="1"/>
      <c r="I8" s="15"/>
    </row>
    <row r="9" spans="1:14" s="14" customFormat="1" x14ac:dyDescent="0.3">
      <c r="A9" s="24" t="s">
        <v>48</v>
      </c>
      <c r="B9" s="25">
        <v>7850</v>
      </c>
      <c r="C9" s="11">
        <f t="shared" si="0"/>
        <v>0.92352941176470593</v>
      </c>
      <c r="D9" s="7"/>
      <c r="E9" s="7"/>
      <c r="G9" s="47"/>
      <c r="I9" s="15"/>
    </row>
    <row r="10" spans="1:14" s="14" customFormat="1" x14ac:dyDescent="0.3">
      <c r="A10" s="24" t="s">
        <v>49</v>
      </c>
      <c r="B10" s="25">
        <v>2576</v>
      </c>
      <c r="C10" s="12">
        <f t="shared" si="0"/>
        <v>0.30305882352941177</v>
      </c>
      <c r="D10" s="7"/>
      <c r="E10" s="7"/>
      <c r="G10" s="47"/>
    </row>
    <row r="11" spans="1:14" s="14" customFormat="1" x14ac:dyDescent="0.3">
      <c r="A11" s="91" t="s">
        <v>50</v>
      </c>
      <c r="B11" s="92">
        <f>SUM(B5:B10)</f>
        <v>26743</v>
      </c>
      <c r="C11" s="13"/>
      <c r="D11" s="7"/>
      <c r="E11" s="7"/>
      <c r="G11" s="47"/>
    </row>
    <row r="12" spans="1:14" s="7" customFormat="1" x14ac:dyDescent="0.3">
      <c r="B12" s="8"/>
      <c r="C12" s="9"/>
    </row>
    <row r="13" spans="1:14" s="5" customFormat="1" x14ac:dyDescent="0.3">
      <c r="A13" s="5" t="s">
        <v>97</v>
      </c>
      <c r="B13" s="46">
        <v>2.4243055555555553</v>
      </c>
      <c r="C13" s="45"/>
      <c r="I13" s="25"/>
      <c r="N13" s="25"/>
    </row>
    <row r="14" spans="1:14" s="5" customFormat="1" x14ac:dyDescent="0.3">
      <c r="A14" s="5" t="s">
        <v>98</v>
      </c>
      <c r="B14" s="46">
        <v>1.0888888888888888</v>
      </c>
      <c r="C14" s="45"/>
      <c r="I14" s="25"/>
      <c r="N14" s="25"/>
    </row>
    <row r="15" spans="1:14" s="5" customFormat="1" x14ac:dyDescent="0.3">
      <c r="B15" s="46"/>
      <c r="C15" s="45"/>
      <c r="I15" s="25"/>
      <c r="N15" s="25"/>
    </row>
    <row r="16" spans="1:14" ht="15" customHeight="1" x14ac:dyDescent="0.3">
      <c r="A16" s="17" t="s">
        <v>78</v>
      </c>
      <c r="B16" s="6"/>
      <c r="C16" s="6"/>
      <c r="E16" s="17" t="s">
        <v>103</v>
      </c>
      <c r="F16" s="6"/>
      <c r="G16" s="7"/>
      <c r="H16" s="5"/>
      <c r="I16" s="15"/>
      <c r="N16" s="15"/>
    </row>
    <row r="17" spans="1:14" ht="15" customHeight="1" x14ac:dyDescent="0.3">
      <c r="A17" s="18" t="s">
        <v>21</v>
      </c>
      <c r="B17" s="19" t="s">
        <v>1</v>
      </c>
      <c r="C17" s="20" t="s">
        <v>2</v>
      </c>
      <c r="E17" s="42" t="s">
        <v>1</v>
      </c>
      <c r="F17" s="42" t="s">
        <v>95</v>
      </c>
      <c r="G17" s="7"/>
      <c r="H17" s="5"/>
      <c r="I17" s="15"/>
      <c r="N17" s="15"/>
    </row>
    <row r="18" spans="1:14" ht="15" customHeight="1" x14ac:dyDescent="0.3">
      <c r="A18" s="84" t="s">
        <v>106</v>
      </c>
      <c r="B18" s="86">
        <v>4</v>
      </c>
      <c r="C18" s="21">
        <f>B18/$B$35</f>
        <v>9.4406419636535279E-4</v>
      </c>
      <c r="E18" s="5">
        <f>G90</f>
        <v>0</v>
      </c>
      <c r="F18" s="21">
        <f>E18/B18</f>
        <v>0</v>
      </c>
      <c r="G18" s="5"/>
      <c r="H18" s="24"/>
      <c r="I18" s="15"/>
      <c r="N18" s="15"/>
    </row>
    <row r="19" spans="1:14" ht="15" customHeight="1" x14ac:dyDescent="0.3">
      <c r="A19" s="84" t="s">
        <v>123</v>
      </c>
      <c r="B19" s="89">
        <v>0</v>
      </c>
      <c r="C19" s="21">
        <f>B19/$B$35</f>
        <v>0</v>
      </c>
      <c r="E19" s="5">
        <f>R91</f>
        <v>0</v>
      </c>
      <c r="F19" s="21" t="e">
        <f>E19/B19</f>
        <v>#DIV/0!</v>
      </c>
      <c r="G19" s="5"/>
      <c r="H19" s="24"/>
      <c r="I19" s="15"/>
      <c r="N19" s="15"/>
    </row>
    <row r="20" spans="1:14" ht="15" customHeight="1" x14ac:dyDescent="0.3">
      <c r="A20" s="84" t="s">
        <v>31</v>
      </c>
      <c r="B20" s="86">
        <v>259</v>
      </c>
      <c r="C20" s="21">
        <f t="shared" ref="C20:C34" si="1">B20/$B$35</f>
        <v>6.1128156714656594E-2</v>
      </c>
      <c r="E20" s="5">
        <f>B92</f>
        <v>90</v>
      </c>
      <c r="F20" s="21">
        <f>E20/B20</f>
        <v>0.34749034749034752</v>
      </c>
      <c r="G20" s="5"/>
      <c r="H20" s="24"/>
      <c r="N20" s="15"/>
    </row>
    <row r="21" spans="1:14" ht="15" customHeight="1" x14ac:dyDescent="0.3">
      <c r="A21" s="84" t="s">
        <v>26</v>
      </c>
      <c r="B21" s="86">
        <v>144</v>
      </c>
      <c r="C21" s="21">
        <f t="shared" si="1"/>
        <v>3.3986311069152703E-2</v>
      </c>
      <c r="E21" s="5">
        <f>D93</f>
        <v>9</v>
      </c>
      <c r="F21" s="21">
        <f t="shared" ref="F21:F30" si="2">E21/B21</f>
        <v>6.25E-2</v>
      </c>
      <c r="G21" s="5"/>
      <c r="H21" s="24"/>
      <c r="I21" s="15"/>
      <c r="L21" s="15"/>
      <c r="M21" s="1"/>
    </row>
    <row r="22" spans="1:14" ht="15" customHeight="1" x14ac:dyDescent="0.3">
      <c r="A22" s="84" t="s">
        <v>102</v>
      </c>
      <c r="B22" s="86">
        <v>28</v>
      </c>
      <c r="C22" s="21">
        <f t="shared" si="1"/>
        <v>6.6084493745574699E-3</v>
      </c>
      <c r="E22" s="5">
        <f>C94</f>
        <v>3</v>
      </c>
      <c r="F22" s="21">
        <f t="shared" si="2"/>
        <v>0.10714285714285714</v>
      </c>
      <c r="G22" s="5"/>
      <c r="H22" s="24"/>
      <c r="I22" s="15"/>
      <c r="L22" s="15"/>
      <c r="M22" s="1"/>
    </row>
    <row r="23" spans="1:14" ht="15" customHeight="1" x14ac:dyDescent="0.3">
      <c r="A23" s="84" t="s">
        <v>29</v>
      </c>
      <c r="B23" s="86">
        <v>87</v>
      </c>
      <c r="C23" s="21">
        <f t="shared" si="1"/>
        <v>2.0533396270946424E-2</v>
      </c>
      <c r="E23" s="5">
        <f>E95</f>
        <v>48</v>
      </c>
      <c r="F23" s="21">
        <v>0</v>
      </c>
      <c r="G23" s="5"/>
      <c r="H23" s="24"/>
      <c r="I23" s="15"/>
      <c r="L23" s="15"/>
      <c r="M23" s="1"/>
    </row>
    <row r="24" spans="1:14" ht="15" customHeight="1" x14ac:dyDescent="0.3">
      <c r="A24" s="84" t="s">
        <v>112</v>
      </c>
      <c r="B24" s="86">
        <v>64</v>
      </c>
      <c r="C24" s="21">
        <f t="shared" si="1"/>
        <v>1.5105027141845645E-2</v>
      </c>
      <c r="E24" s="5">
        <f>F96</f>
        <v>13</v>
      </c>
      <c r="F24" s="21">
        <f t="shared" si="2"/>
        <v>0.203125</v>
      </c>
      <c r="G24" s="5"/>
      <c r="H24" s="24"/>
      <c r="I24" s="15"/>
      <c r="L24" s="15"/>
      <c r="M24" s="1"/>
    </row>
    <row r="25" spans="1:14" ht="15" customHeight="1" x14ac:dyDescent="0.3">
      <c r="A25" s="84" t="s">
        <v>24</v>
      </c>
      <c r="B25" s="86">
        <v>1427</v>
      </c>
      <c r="C25" s="21">
        <f t="shared" si="1"/>
        <v>0.33679490205333962</v>
      </c>
      <c r="E25" s="5">
        <f>I97</f>
        <v>2</v>
      </c>
      <c r="F25" s="21">
        <f>E25/B25</f>
        <v>1.4015416958654519E-3</v>
      </c>
      <c r="G25" s="5"/>
      <c r="H25" s="24"/>
      <c r="I25" s="15"/>
      <c r="L25" s="15"/>
      <c r="M25" s="1"/>
    </row>
    <row r="26" spans="1:14" ht="15" customHeight="1" x14ac:dyDescent="0.3">
      <c r="A26" s="84" t="s">
        <v>36</v>
      </c>
      <c r="B26" s="86">
        <v>119</v>
      </c>
      <c r="C26" s="21">
        <f t="shared" si="1"/>
        <v>2.8085909841869247E-2</v>
      </c>
      <c r="E26" s="5">
        <f>H98</f>
        <v>4</v>
      </c>
      <c r="F26" s="21">
        <f t="shared" si="2"/>
        <v>3.3613445378151259E-2</v>
      </c>
      <c r="G26" s="5"/>
      <c r="H26" s="24"/>
      <c r="I26" s="15"/>
      <c r="L26" s="15"/>
      <c r="M26" s="1"/>
    </row>
    <row r="27" spans="1:14" ht="15" customHeight="1" x14ac:dyDescent="0.3">
      <c r="A27" s="84" t="s">
        <v>44</v>
      </c>
      <c r="B27" s="86">
        <v>160</v>
      </c>
      <c r="C27" s="21">
        <f t="shared" si="1"/>
        <v>3.7762567854614112E-2</v>
      </c>
      <c r="E27" s="5">
        <f>M99</f>
        <v>7</v>
      </c>
      <c r="F27" s="21">
        <f t="shared" si="2"/>
        <v>4.3749999999999997E-2</v>
      </c>
      <c r="G27" s="5"/>
      <c r="H27" s="24"/>
      <c r="I27" s="15"/>
      <c r="L27" s="15"/>
      <c r="M27" s="1"/>
    </row>
    <row r="28" spans="1:14" ht="15" customHeight="1" x14ac:dyDescent="0.3">
      <c r="A28" s="84" t="s">
        <v>25</v>
      </c>
      <c r="B28" s="86">
        <v>851</v>
      </c>
      <c r="C28" s="21">
        <f t="shared" si="1"/>
        <v>0.20084965777672881</v>
      </c>
      <c r="E28" s="5">
        <f>J100</f>
        <v>2</v>
      </c>
      <c r="F28" s="21">
        <f t="shared" si="2"/>
        <v>2.3501762632197414E-3</v>
      </c>
      <c r="G28" s="5"/>
      <c r="H28" s="24"/>
      <c r="I28" s="15"/>
      <c r="L28" s="15"/>
      <c r="M28" s="1"/>
    </row>
    <row r="29" spans="1:14" ht="15" customHeight="1" x14ac:dyDescent="0.3">
      <c r="A29" s="84" t="s">
        <v>41</v>
      </c>
      <c r="B29" s="89">
        <v>0</v>
      </c>
      <c r="C29" s="21">
        <f t="shared" si="1"/>
        <v>0</v>
      </c>
      <c r="E29" s="5">
        <f>K101</f>
        <v>0</v>
      </c>
      <c r="F29" s="21" t="e">
        <f t="shared" si="2"/>
        <v>#DIV/0!</v>
      </c>
      <c r="G29" s="5"/>
      <c r="H29" s="24"/>
      <c r="I29" s="15"/>
      <c r="L29" s="15"/>
      <c r="M29" s="1"/>
    </row>
    <row r="30" spans="1:14" ht="15" customHeight="1" x14ac:dyDescent="0.3">
      <c r="A30" s="84" t="s">
        <v>38</v>
      </c>
      <c r="B30" s="86">
        <v>136</v>
      </c>
      <c r="C30" s="21">
        <f t="shared" si="1"/>
        <v>3.2098182676421998E-2</v>
      </c>
      <c r="E30" s="5">
        <f>L102</f>
        <v>6</v>
      </c>
      <c r="F30" s="21">
        <f t="shared" si="2"/>
        <v>4.4117647058823532E-2</v>
      </c>
      <c r="G30" s="5"/>
      <c r="H30" s="24"/>
      <c r="I30" s="15"/>
      <c r="L30" s="15"/>
      <c r="M30" s="1"/>
    </row>
    <row r="31" spans="1:14" ht="15" customHeight="1" x14ac:dyDescent="0.3">
      <c r="A31" s="84" t="s">
        <v>27</v>
      </c>
      <c r="B31" s="86">
        <v>535</v>
      </c>
      <c r="C31" s="21">
        <f t="shared" si="1"/>
        <v>0.12626858626386595</v>
      </c>
      <c r="E31" s="5">
        <f>N103</f>
        <v>178</v>
      </c>
      <c r="F31" s="21">
        <f>E31/B31</f>
        <v>0.33271028037383177</v>
      </c>
      <c r="G31" s="5"/>
      <c r="H31" s="24"/>
      <c r="I31" s="15"/>
      <c r="L31" s="15"/>
      <c r="M31" s="1"/>
    </row>
    <row r="32" spans="1:14" ht="15" customHeight="1" x14ac:dyDescent="0.3">
      <c r="A32" s="84" t="s">
        <v>32</v>
      </c>
      <c r="B32" s="86">
        <v>78</v>
      </c>
      <c r="C32" s="21">
        <f t="shared" si="1"/>
        <v>1.8409251829124382E-2</v>
      </c>
      <c r="E32" s="5">
        <f>Q104</f>
        <v>3</v>
      </c>
      <c r="F32" s="21">
        <f t="shared" ref="F32:F34" si="3">E32/B32</f>
        <v>3.8461538461538464E-2</v>
      </c>
      <c r="G32" s="5"/>
      <c r="H32" s="5"/>
      <c r="L32" s="22"/>
      <c r="M32" s="23"/>
    </row>
    <row r="33" spans="1:13" ht="15" customHeight="1" x14ac:dyDescent="0.3">
      <c r="A33" s="84" t="s">
        <v>30</v>
      </c>
      <c r="B33" s="86">
        <v>20</v>
      </c>
      <c r="C33" s="21">
        <f t="shared" si="1"/>
        <v>4.7203209818267641E-3</v>
      </c>
      <c r="E33" s="5">
        <f>P105</f>
        <v>0</v>
      </c>
      <c r="F33" s="21">
        <f t="shared" si="3"/>
        <v>0</v>
      </c>
      <c r="G33" s="5"/>
      <c r="H33" s="5"/>
      <c r="L33" s="82"/>
      <c r="M33" s="83"/>
    </row>
    <row r="34" spans="1:13" ht="15" customHeight="1" x14ac:dyDescent="0.3">
      <c r="A34" s="84" t="s">
        <v>34</v>
      </c>
      <c r="B34" s="86">
        <v>325</v>
      </c>
      <c r="C34" s="21">
        <f t="shared" si="1"/>
        <v>7.6705215954684922E-2</v>
      </c>
      <c r="E34" s="5">
        <f>O106</f>
        <v>9</v>
      </c>
      <c r="F34" s="21">
        <f t="shared" si="3"/>
        <v>2.7692307692307693E-2</v>
      </c>
      <c r="G34" s="5"/>
      <c r="H34" s="5"/>
      <c r="L34" s="82"/>
      <c r="M34" s="83"/>
    </row>
    <row r="35" spans="1:13" ht="15" customHeight="1" x14ac:dyDescent="0.3">
      <c r="A35" s="18" t="s">
        <v>124</v>
      </c>
      <c r="B35" s="18">
        <f>SUM(B18:B34)</f>
        <v>4237</v>
      </c>
      <c r="C35" s="5"/>
      <c r="E35" s="18">
        <f>SUM(E18:E34)</f>
        <v>374</v>
      </c>
      <c r="F35" s="5"/>
      <c r="G35" s="5"/>
      <c r="H35" s="5"/>
      <c r="L35" s="82"/>
      <c r="M35" s="83"/>
    </row>
    <row r="36" spans="1:13" s="5" customFormat="1" x14ac:dyDescent="0.3"/>
    <row r="37" spans="1:13" s="5" customFormat="1" ht="15" customHeight="1" x14ac:dyDescent="0.3">
      <c r="A37" s="17" t="s">
        <v>15</v>
      </c>
      <c r="B37" s="6"/>
      <c r="C37" s="6"/>
    </row>
    <row r="38" spans="1:13" s="5" customFormat="1" ht="15" customHeight="1" x14ac:dyDescent="0.3">
      <c r="A38" s="28" t="s">
        <v>96</v>
      </c>
      <c r="B38" s="29" t="s">
        <v>16</v>
      </c>
      <c r="C38" s="29" t="s">
        <v>45</v>
      </c>
      <c r="D38" s="29" t="s">
        <v>46</v>
      </c>
      <c r="E38" s="29" t="s">
        <v>47</v>
      </c>
      <c r="F38" s="29" t="s">
        <v>48</v>
      </c>
      <c r="G38" s="29" t="s">
        <v>49</v>
      </c>
      <c r="H38" s="18" t="s">
        <v>50</v>
      </c>
    </row>
    <row r="39" spans="1:13" s="5" customFormat="1" ht="15" customHeight="1" x14ac:dyDescent="0.3">
      <c r="A39" s="84" t="s">
        <v>51</v>
      </c>
      <c r="B39" s="86">
        <v>22</v>
      </c>
      <c r="C39" s="86">
        <v>479</v>
      </c>
      <c r="D39" s="86"/>
      <c r="E39" s="86">
        <v>675</v>
      </c>
      <c r="F39" s="86">
        <v>750</v>
      </c>
      <c r="G39" s="86">
        <v>108</v>
      </c>
      <c r="H39" s="64">
        <f>SUM(B39:G39)</f>
        <v>2034</v>
      </c>
    </row>
    <row r="40" spans="1:13" s="5" customFormat="1" ht="15" customHeight="1" x14ac:dyDescent="0.3">
      <c r="A40" s="84" t="s">
        <v>100</v>
      </c>
      <c r="B40" s="86">
        <v>37</v>
      </c>
      <c r="C40" s="86">
        <v>94</v>
      </c>
      <c r="D40" s="86">
        <v>72</v>
      </c>
      <c r="E40" s="86">
        <v>188</v>
      </c>
      <c r="F40" s="86">
        <v>170</v>
      </c>
      <c r="G40" s="86">
        <v>51</v>
      </c>
      <c r="H40" s="64">
        <f t="shared" ref="H40:H55" si="4">SUM(B40:G40)</f>
        <v>612</v>
      </c>
    </row>
    <row r="41" spans="1:13" s="5" customFormat="1" ht="15" customHeight="1" x14ac:dyDescent="0.3">
      <c r="A41" s="84" t="s">
        <v>52</v>
      </c>
      <c r="B41" s="86">
        <v>69</v>
      </c>
      <c r="C41" s="86">
        <v>91</v>
      </c>
      <c r="D41" s="86">
        <v>126</v>
      </c>
      <c r="E41" s="86">
        <v>218</v>
      </c>
      <c r="F41" s="86">
        <v>169</v>
      </c>
      <c r="G41" s="86">
        <v>56</v>
      </c>
      <c r="H41" s="64">
        <f t="shared" si="4"/>
        <v>729</v>
      </c>
    </row>
    <row r="42" spans="1:13" s="5" customFormat="1" ht="15" customHeight="1" x14ac:dyDescent="0.3">
      <c r="A42" s="84" t="s">
        <v>20</v>
      </c>
      <c r="B42" s="86">
        <v>150</v>
      </c>
      <c r="C42" s="86">
        <v>852</v>
      </c>
      <c r="D42" s="86"/>
      <c r="E42" s="86">
        <v>1429</v>
      </c>
      <c r="F42" s="86">
        <v>1503</v>
      </c>
      <c r="G42" s="86">
        <v>452</v>
      </c>
      <c r="H42" s="64">
        <f t="shared" si="4"/>
        <v>4386</v>
      </c>
    </row>
    <row r="43" spans="1:13" s="5" customFormat="1" ht="15" customHeight="1" x14ac:dyDescent="0.3">
      <c r="A43" s="84" t="s">
        <v>113</v>
      </c>
      <c r="B43" s="86">
        <v>26</v>
      </c>
      <c r="C43" s="86">
        <v>136</v>
      </c>
      <c r="D43" s="86"/>
      <c r="E43" s="86">
        <v>266</v>
      </c>
      <c r="F43" s="86">
        <v>216</v>
      </c>
      <c r="G43" s="86">
        <v>99</v>
      </c>
      <c r="H43" s="64">
        <f t="shared" si="4"/>
        <v>743</v>
      </c>
    </row>
    <row r="44" spans="1:13" s="5" customFormat="1" ht="15" customHeight="1" x14ac:dyDescent="0.3">
      <c r="A44" s="84" t="s">
        <v>126</v>
      </c>
      <c r="B44" s="89"/>
      <c r="C44" s="89"/>
      <c r="D44" s="89"/>
      <c r="E44" s="89"/>
      <c r="F44" s="89"/>
      <c r="G44" s="89"/>
      <c r="H44" s="64">
        <f t="shared" si="4"/>
        <v>0</v>
      </c>
    </row>
    <row r="45" spans="1:13" s="5" customFormat="1" ht="15" customHeight="1" x14ac:dyDescent="0.3">
      <c r="A45" s="84" t="s">
        <v>53</v>
      </c>
      <c r="B45" s="86">
        <v>254</v>
      </c>
      <c r="C45" s="86">
        <v>369</v>
      </c>
      <c r="D45" s="86">
        <v>202</v>
      </c>
      <c r="E45" s="86">
        <v>659</v>
      </c>
      <c r="F45" s="86">
        <v>660</v>
      </c>
      <c r="G45" s="86">
        <v>1</v>
      </c>
      <c r="H45" s="64">
        <f t="shared" si="4"/>
        <v>2145</v>
      </c>
    </row>
    <row r="46" spans="1:13" s="5" customFormat="1" ht="15" customHeight="1" x14ac:dyDescent="0.3">
      <c r="A46" s="84" t="s">
        <v>54</v>
      </c>
      <c r="B46" s="86">
        <v>108</v>
      </c>
      <c r="C46" s="86">
        <v>73</v>
      </c>
      <c r="D46" s="86">
        <v>154</v>
      </c>
      <c r="E46" s="86">
        <v>266</v>
      </c>
      <c r="F46" s="86">
        <v>170</v>
      </c>
      <c r="G46" s="86">
        <v>79</v>
      </c>
      <c r="H46" s="64">
        <f t="shared" si="4"/>
        <v>850</v>
      </c>
    </row>
    <row r="47" spans="1:13" s="5" customFormat="1" ht="15" customHeight="1" x14ac:dyDescent="0.3">
      <c r="A47" s="84" t="s">
        <v>55</v>
      </c>
      <c r="B47" s="86">
        <v>116</v>
      </c>
      <c r="C47" s="86">
        <v>55</v>
      </c>
      <c r="D47" s="86">
        <v>115</v>
      </c>
      <c r="E47" s="86">
        <v>183</v>
      </c>
      <c r="F47" s="86">
        <v>98</v>
      </c>
      <c r="G47" s="86"/>
      <c r="H47" s="64">
        <f t="shared" si="4"/>
        <v>567</v>
      </c>
    </row>
    <row r="48" spans="1:13" s="5" customFormat="1" ht="15" customHeight="1" x14ac:dyDescent="0.3">
      <c r="A48" s="84" t="s">
        <v>39</v>
      </c>
      <c r="B48" s="86">
        <v>23</v>
      </c>
      <c r="C48" s="86">
        <v>473</v>
      </c>
      <c r="D48" s="86"/>
      <c r="E48" s="86">
        <v>1289</v>
      </c>
      <c r="F48" s="86">
        <v>986</v>
      </c>
      <c r="G48" s="86">
        <v>780</v>
      </c>
      <c r="H48" s="64">
        <f t="shared" si="4"/>
        <v>3551</v>
      </c>
    </row>
    <row r="49" spans="1:9" s="5" customFormat="1" ht="15" customHeight="1" x14ac:dyDescent="0.3">
      <c r="A49" s="84" t="s">
        <v>56</v>
      </c>
      <c r="B49" s="86">
        <v>7</v>
      </c>
      <c r="C49" s="86">
        <v>62</v>
      </c>
      <c r="D49" s="86">
        <v>19</v>
      </c>
      <c r="E49" s="86">
        <v>104</v>
      </c>
      <c r="F49" s="86">
        <v>144</v>
      </c>
      <c r="G49" s="86">
        <v>17</v>
      </c>
      <c r="H49" s="64">
        <f t="shared" si="4"/>
        <v>353</v>
      </c>
    </row>
    <row r="50" spans="1:9" s="5" customFormat="1" ht="15" customHeight="1" x14ac:dyDescent="0.3">
      <c r="A50" s="84" t="s">
        <v>57</v>
      </c>
      <c r="B50" s="86">
        <v>135</v>
      </c>
      <c r="C50" s="86">
        <v>146</v>
      </c>
      <c r="D50" s="86">
        <v>183</v>
      </c>
      <c r="E50" s="86">
        <v>299</v>
      </c>
      <c r="F50" s="86">
        <v>265</v>
      </c>
      <c r="G50" s="86"/>
      <c r="H50" s="64">
        <f t="shared" si="4"/>
        <v>1028</v>
      </c>
    </row>
    <row r="51" spans="1:9" s="5" customFormat="1" ht="15" customHeight="1" x14ac:dyDescent="0.3">
      <c r="A51" s="84" t="s">
        <v>58</v>
      </c>
      <c r="B51" s="86">
        <v>70</v>
      </c>
      <c r="C51" s="86">
        <v>538</v>
      </c>
      <c r="D51" s="86">
        <v>781</v>
      </c>
      <c r="E51" s="86">
        <v>1425</v>
      </c>
      <c r="F51" s="86">
        <v>1083</v>
      </c>
      <c r="G51" s="86">
        <v>812</v>
      </c>
      <c r="H51" s="64">
        <f t="shared" si="4"/>
        <v>4709</v>
      </c>
    </row>
    <row r="52" spans="1:9" s="5" customFormat="1" ht="15" customHeight="1" x14ac:dyDescent="0.3">
      <c r="A52" s="84" t="s">
        <v>59</v>
      </c>
      <c r="B52" s="86">
        <v>326</v>
      </c>
      <c r="C52" s="86">
        <v>505</v>
      </c>
      <c r="D52" s="86">
        <v>251</v>
      </c>
      <c r="E52" s="86">
        <v>885</v>
      </c>
      <c r="F52" s="86">
        <v>920</v>
      </c>
      <c r="G52" s="86"/>
      <c r="H52" s="64">
        <f t="shared" si="4"/>
        <v>2887</v>
      </c>
    </row>
    <row r="53" spans="1:9" s="5" customFormat="1" ht="15" customHeight="1" x14ac:dyDescent="0.3">
      <c r="A53" s="84" t="s">
        <v>60</v>
      </c>
      <c r="B53" s="86">
        <v>22</v>
      </c>
      <c r="C53" s="86">
        <v>129</v>
      </c>
      <c r="D53" s="86">
        <v>78</v>
      </c>
      <c r="E53" s="86">
        <v>232</v>
      </c>
      <c r="F53" s="86">
        <v>276</v>
      </c>
      <c r="G53" s="86">
        <v>68</v>
      </c>
      <c r="H53" s="64">
        <f t="shared" si="4"/>
        <v>805</v>
      </c>
      <c r="I53" s="64"/>
    </row>
    <row r="54" spans="1:9" s="5" customFormat="1" ht="15" customHeight="1" x14ac:dyDescent="0.3">
      <c r="A54" s="84" t="s">
        <v>61</v>
      </c>
      <c r="B54" s="86">
        <v>106</v>
      </c>
      <c r="C54" s="86">
        <v>235</v>
      </c>
      <c r="D54" s="86">
        <v>128</v>
      </c>
      <c r="E54" s="86">
        <v>382</v>
      </c>
      <c r="F54" s="86">
        <v>440</v>
      </c>
      <c r="G54" s="86">
        <v>53</v>
      </c>
      <c r="H54" s="64">
        <f t="shared" si="4"/>
        <v>1344</v>
      </c>
      <c r="I54" s="64"/>
    </row>
    <row r="55" spans="1:9" s="5" customFormat="1" ht="15" customHeight="1" x14ac:dyDescent="0.3">
      <c r="A55" s="84" t="s">
        <v>122</v>
      </c>
      <c r="B55" s="89"/>
      <c r="C55" s="89"/>
      <c r="D55" s="89"/>
      <c r="E55" s="89"/>
      <c r="F55" s="89"/>
      <c r="G55" s="89"/>
      <c r="H55" s="64">
        <f t="shared" si="4"/>
        <v>0</v>
      </c>
      <c r="I55" s="64"/>
    </row>
    <row r="56" spans="1:9" s="5" customFormat="1" ht="15" customHeight="1" x14ac:dyDescent="0.3">
      <c r="A56" s="93" t="s">
        <v>3</v>
      </c>
      <c r="B56" s="94">
        <f>SUM(B39:B55)</f>
        <v>1471</v>
      </c>
      <c r="C56" s="94">
        <f t="shared" ref="C56:G56" si="5">SUM(C39:C55)</f>
        <v>4237</v>
      </c>
      <c r="D56" s="94">
        <f t="shared" si="5"/>
        <v>2109</v>
      </c>
      <c r="E56" s="94">
        <f t="shared" si="5"/>
        <v>8500</v>
      </c>
      <c r="F56" s="94">
        <f t="shared" si="5"/>
        <v>7850</v>
      </c>
      <c r="G56" s="94">
        <f t="shared" si="5"/>
        <v>2576</v>
      </c>
      <c r="H56" s="95">
        <f>SUM(B56:G56)</f>
        <v>26743</v>
      </c>
      <c r="I56" s="64"/>
    </row>
    <row r="57" spans="1:9" s="5" customFormat="1" ht="15" customHeight="1" x14ac:dyDescent="0.3">
      <c r="F57" s="21"/>
      <c r="G57" s="21"/>
    </row>
    <row r="58" spans="1:9" s="5" customFormat="1" ht="15" customHeight="1" x14ac:dyDescent="0.3">
      <c r="F58" s="21"/>
      <c r="G58" s="21"/>
    </row>
    <row r="59" spans="1:9" s="5" customFormat="1" ht="15" customHeight="1" x14ac:dyDescent="0.3">
      <c r="A59" s="17" t="s">
        <v>99</v>
      </c>
      <c r="B59" s="19" t="s">
        <v>3</v>
      </c>
      <c r="C59" s="20" t="s">
        <v>2</v>
      </c>
      <c r="F59" s="21"/>
      <c r="G59" s="21"/>
    </row>
    <row r="60" spans="1:9" s="5" customFormat="1" ht="15" customHeight="1" x14ac:dyDescent="0.3">
      <c r="A60" s="24" t="s">
        <v>72</v>
      </c>
      <c r="B60" s="85">
        <v>1495</v>
      </c>
      <c r="C60" s="31">
        <f>B60/B64</f>
        <v>5.5902479153423328E-2</v>
      </c>
      <c r="F60" s="24"/>
      <c r="G60" s="25"/>
    </row>
    <row r="61" spans="1:9" s="5" customFormat="1" ht="15" customHeight="1" x14ac:dyDescent="0.3">
      <c r="A61" s="24" t="s">
        <v>42</v>
      </c>
      <c r="B61" s="85">
        <v>8374</v>
      </c>
      <c r="C61" s="31">
        <f>B61/B64</f>
        <v>0.31312866918445947</v>
      </c>
      <c r="F61" s="24"/>
      <c r="G61" s="25"/>
    </row>
    <row r="62" spans="1:9" s="5" customFormat="1" ht="15" customHeight="1" x14ac:dyDescent="0.3">
      <c r="A62" s="24" t="s">
        <v>73</v>
      </c>
      <c r="B62" s="85">
        <v>5534</v>
      </c>
      <c r="C62" s="31">
        <f>B62/B64</f>
        <v>0.20693265527427737</v>
      </c>
      <c r="F62" s="24"/>
      <c r="G62" s="25"/>
    </row>
    <row r="63" spans="1:9" s="5" customFormat="1" ht="15" customHeight="1" x14ac:dyDescent="0.3">
      <c r="A63" s="24" t="s">
        <v>18</v>
      </c>
      <c r="B63" s="85">
        <v>11340</v>
      </c>
      <c r="C63" s="31">
        <f>B63/B64</f>
        <v>0.42403619638783979</v>
      </c>
      <c r="E63" s="5" t="s">
        <v>17</v>
      </c>
      <c r="F63" s="24"/>
      <c r="G63" s="25"/>
    </row>
    <row r="64" spans="1:9" s="5" customFormat="1" ht="15" customHeight="1" x14ac:dyDescent="0.3">
      <c r="A64" s="18" t="s">
        <v>50</v>
      </c>
      <c r="B64" s="18">
        <f>SUM(B60:B63)</f>
        <v>26743</v>
      </c>
      <c r="C64" s="96">
        <f>SUM(C60:C63)</f>
        <v>1</v>
      </c>
      <c r="F64" s="21"/>
      <c r="G64" s="21"/>
    </row>
    <row r="65" spans="1:12" s="5" customFormat="1" ht="15" customHeight="1" x14ac:dyDescent="0.3"/>
    <row r="66" spans="1:12" s="34" customFormat="1" ht="27" customHeight="1" x14ac:dyDescent="0.3">
      <c r="A66" s="32" t="s">
        <v>74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51"/>
    </row>
    <row r="67" spans="1:12" s="5" customFormat="1" ht="45" customHeight="1" x14ac:dyDescent="0.3">
      <c r="A67" s="48" t="s">
        <v>96</v>
      </c>
      <c r="B67" s="44" t="s">
        <v>62</v>
      </c>
      <c r="C67" s="44" t="s">
        <v>63</v>
      </c>
      <c r="D67" s="44" t="s">
        <v>64</v>
      </c>
      <c r="E67" s="44" t="s">
        <v>65</v>
      </c>
      <c r="F67" s="44" t="s">
        <v>66</v>
      </c>
      <c r="G67" s="44" t="s">
        <v>67</v>
      </c>
      <c r="H67" s="44" t="s">
        <v>68</v>
      </c>
      <c r="I67" s="44" t="s">
        <v>69</v>
      </c>
      <c r="J67" s="44" t="s">
        <v>70</v>
      </c>
      <c r="K67" s="44" t="s">
        <v>71</v>
      </c>
      <c r="L67" s="97" t="s">
        <v>50</v>
      </c>
    </row>
    <row r="68" spans="1:12" s="5" customFormat="1" ht="15" customHeight="1" x14ac:dyDescent="0.3">
      <c r="A68" s="84" t="s">
        <v>51</v>
      </c>
      <c r="B68" s="86"/>
      <c r="C68" s="86"/>
      <c r="D68" s="86">
        <v>72</v>
      </c>
      <c r="E68" s="86">
        <v>587</v>
      </c>
      <c r="F68" s="86">
        <v>8</v>
      </c>
      <c r="G68" s="86">
        <v>8</v>
      </c>
      <c r="H68" s="86"/>
      <c r="I68" s="86"/>
      <c r="J68" s="86"/>
      <c r="K68" s="86"/>
      <c r="L68" s="3">
        <f>SUM(B68:K68)</f>
        <v>675</v>
      </c>
    </row>
    <row r="69" spans="1:12" s="5" customFormat="1" ht="15" customHeight="1" x14ac:dyDescent="0.3">
      <c r="A69" s="84" t="s">
        <v>100</v>
      </c>
      <c r="B69" s="86">
        <v>4</v>
      </c>
      <c r="C69" s="86">
        <v>1</v>
      </c>
      <c r="D69" s="86"/>
      <c r="E69" s="86">
        <v>59</v>
      </c>
      <c r="F69" s="86">
        <v>58</v>
      </c>
      <c r="G69" s="86">
        <v>66</v>
      </c>
      <c r="H69" s="86"/>
      <c r="I69" s="86"/>
      <c r="J69" s="86"/>
      <c r="K69" s="86"/>
      <c r="L69" s="3">
        <f t="shared" ref="L69:L84" si="6">SUM(B69:K69)</f>
        <v>188</v>
      </c>
    </row>
    <row r="70" spans="1:12" s="5" customFormat="1" ht="15" customHeight="1" x14ac:dyDescent="0.3">
      <c r="A70" s="84" t="s">
        <v>52</v>
      </c>
      <c r="B70" s="86"/>
      <c r="C70" s="86"/>
      <c r="D70" s="86"/>
      <c r="E70" s="86">
        <v>78</v>
      </c>
      <c r="F70" s="86">
        <v>116</v>
      </c>
      <c r="G70" s="86">
        <v>24</v>
      </c>
      <c r="H70" s="86"/>
      <c r="I70" s="86"/>
      <c r="J70" s="86"/>
      <c r="K70" s="86"/>
      <c r="L70" s="3">
        <f t="shared" si="6"/>
        <v>218</v>
      </c>
    </row>
    <row r="71" spans="1:12" s="5" customFormat="1" ht="15" customHeight="1" x14ac:dyDescent="0.3">
      <c r="A71" s="84" t="s">
        <v>20</v>
      </c>
      <c r="B71" s="86"/>
      <c r="C71" s="86"/>
      <c r="D71" s="86">
        <v>141</v>
      </c>
      <c r="E71" s="86">
        <v>768</v>
      </c>
      <c r="F71" s="86">
        <v>19</v>
      </c>
      <c r="G71" s="86">
        <v>501</v>
      </c>
      <c r="H71" s="86"/>
      <c r="I71" s="86"/>
      <c r="J71" s="86"/>
      <c r="K71" s="86"/>
      <c r="L71" s="3">
        <f t="shared" si="6"/>
        <v>1429</v>
      </c>
    </row>
    <row r="72" spans="1:12" s="5" customFormat="1" ht="15" customHeight="1" x14ac:dyDescent="0.3">
      <c r="A72" s="84" t="s">
        <v>113</v>
      </c>
      <c r="B72" s="86"/>
      <c r="C72" s="86">
        <v>21</v>
      </c>
      <c r="D72" s="86">
        <v>24</v>
      </c>
      <c r="E72" s="86">
        <v>98</v>
      </c>
      <c r="F72" s="86">
        <v>4</v>
      </c>
      <c r="G72" s="86">
        <v>119</v>
      </c>
      <c r="H72" s="86"/>
      <c r="I72" s="86"/>
      <c r="J72" s="86"/>
      <c r="K72" s="86"/>
      <c r="L72" s="3">
        <f t="shared" si="6"/>
        <v>266</v>
      </c>
    </row>
    <row r="73" spans="1:12" s="5" customFormat="1" ht="15" customHeight="1" x14ac:dyDescent="0.3">
      <c r="A73" s="84" t="s">
        <v>126</v>
      </c>
      <c r="L73" s="3">
        <f t="shared" si="6"/>
        <v>0</v>
      </c>
    </row>
    <row r="74" spans="1:12" s="5" customFormat="1" ht="15" customHeight="1" x14ac:dyDescent="0.3">
      <c r="A74" s="84" t="s">
        <v>53</v>
      </c>
      <c r="B74" s="86">
        <v>11</v>
      </c>
      <c r="C74" s="86">
        <v>25</v>
      </c>
      <c r="D74" s="86">
        <v>79</v>
      </c>
      <c r="E74" s="86">
        <v>163</v>
      </c>
      <c r="F74" s="86">
        <v>24</v>
      </c>
      <c r="G74" s="86">
        <v>352</v>
      </c>
      <c r="H74" s="86"/>
      <c r="I74" s="86"/>
      <c r="J74" s="86"/>
      <c r="K74" s="86">
        <v>5</v>
      </c>
      <c r="L74" s="3">
        <f t="shared" si="6"/>
        <v>659</v>
      </c>
    </row>
    <row r="75" spans="1:12" s="5" customFormat="1" ht="15" customHeight="1" x14ac:dyDescent="0.3">
      <c r="A75" s="84" t="s">
        <v>54</v>
      </c>
      <c r="B75" s="90"/>
      <c r="C75" s="86">
        <v>2</v>
      </c>
      <c r="D75" s="86"/>
      <c r="E75" s="86">
        <v>56</v>
      </c>
      <c r="F75" s="86">
        <v>129</v>
      </c>
      <c r="G75" s="86"/>
      <c r="H75" s="86">
        <v>79</v>
      </c>
      <c r="I75" s="86"/>
      <c r="J75" s="86"/>
      <c r="K75" s="86"/>
      <c r="L75" s="3">
        <f t="shared" si="6"/>
        <v>266</v>
      </c>
    </row>
    <row r="76" spans="1:12" s="5" customFormat="1" ht="15" customHeight="1" x14ac:dyDescent="0.3">
      <c r="A76" s="84" t="s">
        <v>55</v>
      </c>
      <c r="B76" s="90"/>
      <c r="C76" s="86"/>
      <c r="D76" s="86"/>
      <c r="E76" s="86">
        <v>45</v>
      </c>
      <c r="F76" s="86">
        <v>42</v>
      </c>
      <c r="G76" s="86"/>
      <c r="H76" s="86">
        <v>96</v>
      </c>
      <c r="I76" s="86"/>
      <c r="J76" s="86"/>
      <c r="K76" s="86"/>
      <c r="L76" s="3">
        <f t="shared" si="6"/>
        <v>183</v>
      </c>
    </row>
    <row r="77" spans="1:12" s="5" customFormat="1" ht="15" customHeight="1" x14ac:dyDescent="0.3">
      <c r="A77" s="84" t="s">
        <v>39</v>
      </c>
      <c r="B77" s="90"/>
      <c r="C77" s="86"/>
      <c r="D77" s="86"/>
      <c r="E77" s="86">
        <v>156</v>
      </c>
      <c r="F77" s="86">
        <v>1015</v>
      </c>
      <c r="G77" s="86">
        <v>69</v>
      </c>
      <c r="H77" s="86">
        <v>49</v>
      </c>
      <c r="I77" s="86"/>
      <c r="J77" s="86"/>
      <c r="K77" s="86"/>
      <c r="L77" s="3">
        <f t="shared" si="6"/>
        <v>1289</v>
      </c>
    </row>
    <row r="78" spans="1:12" s="5" customFormat="1" ht="15" customHeight="1" x14ac:dyDescent="0.3">
      <c r="A78" s="84" t="s">
        <v>56</v>
      </c>
      <c r="B78" s="90"/>
      <c r="C78" s="86"/>
      <c r="D78" s="86"/>
      <c r="E78" s="86"/>
      <c r="F78" s="86">
        <v>22</v>
      </c>
      <c r="G78" s="86">
        <v>71</v>
      </c>
      <c r="H78" s="86">
        <v>11</v>
      </c>
      <c r="I78" s="86"/>
      <c r="J78" s="86"/>
      <c r="K78" s="86"/>
      <c r="L78" s="3">
        <f t="shared" si="6"/>
        <v>104</v>
      </c>
    </row>
    <row r="79" spans="1:12" s="5" customFormat="1" ht="15" customHeight="1" x14ac:dyDescent="0.3">
      <c r="A79" s="84" t="s">
        <v>57</v>
      </c>
      <c r="B79" s="90"/>
      <c r="C79" s="86"/>
      <c r="D79" s="86"/>
      <c r="E79" s="86">
        <v>86</v>
      </c>
      <c r="F79" s="86">
        <v>125</v>
      </c>
      <c r="G79" s="86"/>
      <c r="H79" s="86">
        <v>88</v>
      </c>
      <c r="I79" s="86"/>
      <c r="J79" s="86"/>
      <c r="K79" s="86"/>
      <c r="L79" s="3">
        <f t="shared" si="6"/>
        <v>299</v>
      </c>
    </row>
    <row r="80" spans="1:12" s="5" customFormat="1" ht="15" customHeight="1" x14ac:dyDescent="0.3">
      <c r="A80" s="84" t="s">
        <v>58</v>
      </c>
      <c r="B80" s="90"/>
      <c r="C80" s="86"/>
      <c r="D80" s="86"/>
      <c r="E80" s="86"/>
      <c r="F80" s="86">
        <v>1425</v>
      </c>
      <c r="G80" s="86"/>
      <c r="H80" s="86"/>
      <c r="I80" s="86"/>
      <c r="J80" s="86"/>
      <c r="K80" s="86"/>
      <c r="L80" s="3">
        <f t="shared" si="6"/>
        <v>1425</v>
      </c>
    </row>
    <row r="81" spans="1:19" s="5" customFormat="1" ht="15" customHeight="1" x14ac:dyDescent="0.3">
      <c r="A81" s="84" t="s">
        <v>59</v>
      </c>
      <c r="B81" s="90"/>
      <c r="C81" s="86"/>
      <c r="D81" s="86"/>
      <c r="E81" s="86"/>
      <c r="F81" s="86">
        <v>482</v>
      </c>
      <c r="G81" s="86">
        <v>109</v>
      </c>
      <c r="H81" s="86">
        <v>141</v>
      </c>
      <c r="I81" s="86">
        <v>10</v>
      </c>
      <c r="J81" s="86">
        <v>46</v>
      </c>
      <c r="K81" s="86">
        <v>97</v>
      </c>
      <c r="L81" s="3">
        <f t="shared" si="6"/>
        <v>885</v>
      </c>
    </row>
    <row r="82" spans="1:19" s="5" customFormat="1" ht="15" customHeight="1" x14ac:dyDescent="0.3">
      <c r="A82" s="84" t="s">
        <v>60</v>
      </c>
      <c r="B82" s="90"/>
      <c r="C82" s="86"/>
      <c r="D82" s="86"/>
      <c r="E82" s="86">
        <v>24</v>
      </c>
      <c r="F82" s="86">
        <v>95</v>
      </c>
      <c r="G82" s="86">
        <v>9</v>
      </c>
      <c r="H82" s="86">
        <v>104</v>
      </c>
      <c r="I82" s="86"/>
      <c r="J82" s="86"/>
      <c r="K82" s="86"/>
      <c r="L82" s="3">
        <f t="shared" si="6"/>
        <v>232</v>
      </c>
    </row>
    <row r="83" spans="1:19" s="5" customFormat="1" ht="15" customHeight="1" x14ac:dyDescent="0.3">
      <c r="A83" s="84" t="s">
        <v>61</v>
      </c>
      <c r="B83" s="90"/>
      <c r="C83" s="86"/>
      <c r="D83" s="86"/>
      <c r="E83" s="86">
        <v>29</v>
      </c>
      <c r="F83" s="86">
        <v>110</v>
      </c>
      <c r="G83" s="86">
        <v>1</v>
      </c>
      <c r="H83" s="86">
        <v>242</v>
      </c>
      <c r="I83" s="86"/>
      <c r="J83" s="86"/>
      <c r="K83" s="86"/>
      <c r="L83" s="3">
        <f t="shared" si="6"/>
        <v>382</v>
      </c>
    </row>
    <row r="84" spans="1:19" s="5" customFormat="1" ht="15" customHeight="1" x14ac:dyDescent="0.3">
      <c r="A84" s="84" t="s">
        <v>122</v>
      </c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3">
        <f t="shared" si="6"/>
        <v>0</v>
      </c>
    </row>
    <row r="85" spans="1:19" s="5" customFormat="1" x14ac:dyDescent="0.3">
      <c r="A85" s="49" t="s">
        <v>50</v>
      </c>
      <c r="B85" s="50">
        <f>SUM(B68:B84)</f>
        <v>15</v>
      </c>
      <c r="C85" s="50">
        <f t="shared" ref="C85:L85" si="7">SUM(C68:C84)</f>
        <v>49</v>
      </c>
      <c r="D85" s="50">
        <f t="shared" si="7"/>
        <v>316</v>
      </c>
      <c r="E85" s="50">
        <f t="shared" si="7"/>
        <v>2149</v>
      </c>
      <c r="F85" s="50">
        <f t="shared" si="7"/>
        <v>3674</v>
      </c>
      <c r="G85" s="50">
        <f t="shared" si="7"/>
        <v>1329</v>
      </c>
      <c r="H85" s="50">
        <f t="shared" si="7"/>
        <v>810</v>
      </c>
      <c r="I85" s="50">
        <f t="shared" si="7"/>
        <v>10</v>
      </c>
      <c r="J85" s="50">
        <f t="shared" si="7"/>
        <v>46</v>
      </c>
      <c r="K85" s="50">
        <f t="shared" si="7"/>
        <v>102</v>
      </c>
      <c r="L85" s="50">
        <f t="shared" si="7"/>
        <v>8500</v>
      </c>
    </row>
    <row r="86" spans="1:19" s="5" customFormat="1" x14ac:dyDescent="0.3"/>
    <row r="87" spans="1:19" s="5" customFormat="1" ht="15" customHeight="1" x14ac:dyDescent="0.3"/>
    <row r="88" spans="1:19" s="37" customFormat="1" ht="15" customHeight="1" x14ac:dyDescent="0.3">
      <c r="A88" s="35" t="s">
        <v>75</v>
      </c>
      <c r="B88" s="26" t="s">
        <v>77</v>
      </c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</row>
    <row r="89" spans="1:19" s="34" customFormat="1" ht="41.45" customHeight="1" x14ac:dyDescent="0.3">
      <c r="A89" s="44" t="s">
        <v>76</v>
      </c>
      <c r="B89" s="87" t="s">
        <v>51</v>
      </c>
      <c r="C89" s="87" t="s">
        <v>100</v>
      </c>
      <c r="D89" s="87" t="s">
        <v>52</v>
      </c>
      <c r="E89" s="87" t="s">
        <v>20</v>
      </c>
      <c r="F89" s="87" t="s">
        <v>113</v>
      </c>
      <c r="G89" s="87" t="s">
        <v>126</v>
      </c>
      <c r="H89" s="87" t="s">
        <v>53</v>
      </c>
      <c r="I89" s="87" t="s">
        <v>54</v>
      </c>
      <c r="J89" s="87" t="s">
        <v>55</v>
      </c>
      <c r="K89" s="87" t="s">
        <v>39</v>
      </c>
      <c r="L89" s="87" t="s">
        <v>56</v>
      </c>
      <c r="M89" s="87" t="s">
        <v>57</v>
      </c>
      <c r="N89" s="87" t="s">
        <v>58</v>
      </c>
      <c r="O89" s="87" t="s">
        <v>59</v>
      </c>
      <c r="P89" s="87" t="s">
        <v>60</v>
      </c>
      <c r="Q89" s="87" t="s">
        <v>61</v>
      </c>
      <c r="R89" s="87" t="s">
        <v>122</v>
      </c>
      <c r="S89" s="55" t="s">
        <v>50</v>
      </c>
    </row>
    <row r="90" spans="1:19" s="5" customFormat="1" ht="15" customHeight="1" x14ac:dyDescent="0.3">
      <c r="A90" s="84" t="s">
        <v>106</v>
      </c>
      <c r="B90" s="86"/>
      <c r="C90" s="86"/>
      <c r="D90" s="86"/>
      <c r="E90" s="86"/>
      <c r="F90" s="86">
        <v>4</v>
      </c>
      <c r="G90" s="88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10">
        <f t="shared" ref="S90:S105" si="8">SUM(B90:R90)</f>
        <v>4</v>
      </c>
    </row>
    <row r="91" spans="1:19" s="5" customFormat="1" ht="15" customHeight="1" x14ac:dyDescent="0.3">
      <c r="A91" s="84" t="s">
        <v>123</v>
      </c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8"/>
      <c r="S91" s="10">
        <f t="shared" si="8"/>
        <v>0</v>
      </c>
    </row>
    <row r="92" spans="1:19" s="5" customFormat="1" ht="15" customHeight="1" x14ac:dyDescent="0.3">
      <c r="A92" s="84" t="s">
        <v>31</v>
      </c>
      <c r="B92" s="88">
        <v>90</v>
      </c>
      <c r="C92" s="86">
        <v>3</v>
      </c>
      <c r="D92" s="86">
        <v>4</v>
      </c>
      <c r="E92" s="86">
        <v>53</v>
      </c>
      <c r="F92" s="86">
        <v>5</v>
      </c>
      <c r="G92" s="86"/>
      <c r="H92" s="86">
        <v>20</v>
      </c>
      <c r="I92" s="86">
        <v>3</v>
      </c>
      <c r="J92" s="86"/>
      <c r="K92" s="86">
        <v>17</v>
      </c>
      <c r="L92" s="86">
        <v>4</v>
      </c>
      <c r="M92" s="86">
        <v>13</v>
      </c>
      <c r="N92" s="86">
        <v>14</v>
      </c>
      <c r="O92" s="86">
        <v>13</v>
      </c>
      <c r="P92" s="86">
        <v>4</v>
      </c>
      <c r="Q92" s="86">
        <v>16</v>
      </c>
      <c r="R92" s="86"/>
      <c r="S92" s="10">
        <f t="shared" si="8"/>
        <v>259</v>
      </c>
    </row>
    <row r="93" spans="1:19" s="5" customFormat="1" ht="15" customHeight="1" x14ac:dyDescent="0.3">
      <c r="A93" s="84" t="s">
        <v>26</v>
      </c>
      <c r="B93" s="86">
        <v>4</v>
      </c>
      <c r="C93" s="86">
        <v>1</v>
      </c>
      <c r="D93" s="88">
        <v>9</v>
      </c>
      <c r="E93" s="86">
        <v>9</v>
      </c>
      <c r="F93" s="86">
        <v>2</v>
      </c>
      <c r="G93" s="86"/>
      <c r="H93" s="86">
        <v>18</v>
      </c>
      <c r="I93" s="86">
        <v>3</v>
      </c>
      <c r="J93" s="86">
        <v>2</v>
      </c>
      <c r="K93" s="86">
        <v>28</v>
      </c>
      <c r="L93" s="86">
        <v>10</v>
      </c>
      <c r="M93" s="86">
        <v>4</v>
      </c>
      <c r="N93" s="86">
        <v>23</v>
      </c>
      <c r="O93" s="86">
        <v>15</v>
      </c>
      <c r="P93" s="86">
        <v>9</v>
      </c>
      <c r="Q93" s="86">
        <v>7</v>
      </c>
      <c r="R93" s="86"/>
      <c r="S93" s="10">
        <f t="shared" si="8"/>
        <v>144</v>
      </c>
    </row>
    <row r="94" spans="1:19" s="5" customFormat="1" ht="15" customHeight="1" x14ac:dyDescent="0.3">
      <c r="A94" s="84" t="s">
        <v>102</v>
      </c>
      <c r="B94" s="86"/>
      <c r="C94" s="88">
        <v>3</v>
      </c>
      <c r="D94" s="86"/>
      <c r="E94" s="86">
        <v>2</v>
      </c>
      <c r="F94" s="86">
        <v>1</v>
      </c>
      <c r="G94" s="86"/>
      <c r="H94" s="86"/>
      <c r="I94" s="86"/>
      <c r="J94" s="86">
        <v>1</v>
      </c>
      <c r="K94" s="86">
        <v>10</v>
      </c>
      <c r="L94" s="86">
        <v>1</v>
      </c>
      <c r="M94" s="86">
        <v>1</v>
      </c>
      <c r="N94" s="86">
        <v>3</v>
      </c>
      <c r="O94" s="86">
        <v>2</v>
      </c>
      <c r="P94" s="86">
        <v>1</v>
      </c>
      <c r="Q94" s="86">
        <v>3</v>
      </c>
      <c r="R94" s="86"/>
      <c r="S94" s="10">
        <f t="shared" si="8"/>
        <v>28</v>
      </c>
    </row>
    <row r="95" spans="1:19" s="5" customFormat="1" ht="15" customHeight="1" x14ac:dyDescent="0.3">
      <c r="A95" s="84" t="s">
        <v>29</v>
      </c>
      <c r="B95" s="86">
        <v>7</v>
      </c>
      <c r="C95" s="86">
        <v>1</v>
      </c>
      <c r="D95" s="86">
        <v>1</v>
      </c>
      <c r="E95" s="88">
        <v>48</v>
      </c>
      <c r="F95" s="86">
        <v>2</v>
      </c>
      <c r="G95" s="86"/>
      <c r="H95" s="86">
        <v>1</v>
      </c>
      <c r="I95" s="86">
        <v>1</v>
      </c>
      <c r="J95" s="86"/>
      <c r="K95" s="86">
        <v>6</v>
      </c>
      <c r="L95" s="86">
        <v>1</v>
      </c>
      <c r="M95" s="86">
        <v>1</v>
      </c>
      <c r="N95" s="86">
        <v>4</v>
      </c>
      <c r="O95" s="86">
        <v>10</v>
      </c>
      <c r="P95" s="86">
        <v>3</v>
      </c>
      <c r="Q95" s="86">
        <v>1</v>
      </c>
      <c r="R95" s="86"/>
      <c r="S95" s="10">
        <f t="shared" si="8"/>
        <v>87</v>
      </c>
    </row>
    <row r="96" spans="1:19" s="5" customFormat="1" ht="15" customHeight="1" x14ac:dyDescent="0.3">
      <c r="A96" s="84" t="s">
        <v>112</v>
      </c>
      <c r="B96" s="86">
        <v>1</v>
      </c>
      <c r="C96" s="86">
        <v>2</v>
      </c>
      <c r="D96" s="86">
        <v>1</v>
      </c>
      <c r="E96" s="86">
        <v>12</v>
      </c>
      <c r="F96" s="88">
        <v>13</v>
      </c>
      <c r="G96" s="86"/>
      <c r="H96" s="86">
        <v>2</v>
      </c>
      <c r="I96" s="86">
        <v>3</v>
      </c>
      <c r="J96" s="86">
        <v>2</v>
      </c>
      <c r="K96" s="86">
        <v>1</v>
      </c>
      <c r="L96" s="86"/>
      <c r="M96" s="86">
        <v>2</v>
      </c>
      <c r="N96" s="86">
        <v>18</v>
      </c>
      <c r="O96" s="86">
        <v>3</v>
      </c>
      <c r="P96" s="86"/>
      <c r="Q96" s="86">
        <v>4</v>
      </c>
      <c r="R96" s="86"/>
      <c r="S96" s="10">
        <f t="shared" si="8"/>
        <v>64</v>
      </c>
    </row>
    <row r="97" spans="1:19" s="5" customFormat="1" ht="15" customHeight="1" x14ac:dyDescent="0.3">
      <c r="A97" s="84" t="s">
        <v>24</v>
      </c>
      <c r="B97" s="86">
        <v>218</v>
      </c>
      <c r="C97" s="86">
        <v>26</v>
      </c>
      <c r="D97" s="86">
        <v>34</v>
      </c>
      <c r="E97" s="86">
        <v>346</v>
      </c>
      <c r="F97" s="86">
        <v>63</v>
      </c>
      <c r="G97" s="86"/>
      <c r="H97" s="86">
        <v>116</v>
      </c>
      <c r="I97" s="88">
        <v>2</v>
      </c>
      <c r="J97" s="86">
        <v>15</v>
      </c>
      <c r="K97" s="86">
        <v>118</v>
      </c>
      <c r="L97" s="86">
        <v>17</v>
      </c>
      <c r="M97" s="86">
        <v>55</v>
      </c>
      <c r="N97" s="86">
        <v>98</v>
      </c>
      <c r="O97" s="86">
        <v>223</v>
      </c>
      <c r="P97" s="86">
        <v>33</v>
      </c>
      <c r="Q97" s="86">
        <v>63</v>
      </c>
      <c r="R97" s="86"/>
      <c r="S97" s="10">
        <f t="shared" si="8"/>
        <v>1427</v>
      </c>
    </row>
    <row r="98" spans="1:19" s="5" customFormat="1" ht="15" customHeight="1" x14ac:dyDescent="0.3">
      <c r="A98" s="84" t="s">
        <v>36</v>
      </c>
      <c r="B98" s="86">
        <v>4</v>
      </c>
      <c r="C98" s="86">
        <v>1</v>
      </c>
      <c r="D98" s="86">
        <v>3</v>
      </c>
      <c r="E98" s="86">
        <v>18</v>
      </c>
      <c r="F98" s="86">
        <v>7</v>
      </c>
      <c r="G98" s="86"/>
      <c r="H98" s="88">
        <v>4</v>
      </c>
      <c r="I98" s="86">
        <v>7</v>
      </c>
      <c r="J98" s="86">
        <v>3</v>
      </c>
      <c r="K98" s="86">
        <v>26</v>
      </c>
      <c r="L98" s="86">
        <v>1</v>
      </c>
      <c r="M98" s="86">
        <v>5</v>
      </c>
      <c r="N98" s="86">
        <v>15</v>
      </c>
      <c r="O98" s="86">
        <v>13</v>
      </c>
      <c r="P98" s="86">
        <v>5</v>
      </c>
      <c r="Q98" s="86">
        <v>7</v>
      </c>
      <c r="R98" s="86"/>
      <c r="S98" s="10">
        <f t="shared" si="8"/>
        <v>119</v>
      </c>
    </row>
    <row r="99" spans="1:19" s="5" customFormat="1" ht="15" customHeight="1" x14ac:dyDescent="0.3">
      <c r="A99" s="84" t="s">
        <v>44</v>
      </c>
      <c r="B99" s="86">
        <v>2</v>
      </c>
      <c r="C99" s="86">
        <v>7</v>
      </c>
      <c r="D99" s="86"/>
      <c r="E99" s="86">
        <v>21</v>
      </c>
      <c r="F99" s="86">
        <v>2</v>
      </c>
      <c r="G99" s="86"/>
      <c r="H99" s="86">
        <v>17</v>
      </c>
      <c r="I99" s="86">
        <v>5</v>
      </c>
      <c r="J99" s="86">
        <v>1</v>
      </c>
      <c r="K99" s="86">
        <v>21</v>
      </c>
      <c r="L99" s="86">
        <v>1</v>
      </c>
      <c r="M99" s="88">
        <v>7</v>
      </c>
      <c r="N99" s="86">
        <v>33</v>
      </c>
      <c r="O99" s="86">
        <v>25</v>
      </c>
      <c r="P99" s="86">
        <v>1</v>
      </c>
      <c r="Q99" s="86">
        <v>17</v>
      </c>
      <c r="R99" s="86"/>
      <c r="S99" s="10">
        <f t="shared" si="8"/>
        <v>160</v>
      </c>
    </row>
    <row r="100" spans="1:19" s="5" customFormat="1" ht="15" customHeight="1" x14ac:dyDescent="0.3">
      <c r="A100" s="84" t="s">
        <v>25</v>
      </c>
      <c r="B100" s="86">
        <v>106</v>
      </c>
      <c r="C100" s="86">
        <v>14</v>
      </c>
      <c r="D100" s="86">
        <v>8</v>
      </c>
      <c r="E100" s="86">
        <v>183</v>
      </c>
      <c r="F100" s="86">
        <v>22</v>
      </c>
      <c r="G100" s="86"/>
      <c r="H100" s="86">
        <v>91</v>
      </c>
      <c r="I100" s="86">
        <v>34</v>
      </c>
      <c r="J100" s="88">
        <v>2</v>
      </c>
      <c r="K100" s="86">
        <v>76</v>
      </c>
      <c r="L100" s="86">
        <v>5</v>
      </c>
      <c r="M100" s="86">
        <v>27</v>
      </c>
      <c r="N100" s="86">
        <v>83</v>
      </c>
      <c r="O100" s="86">
        <v>129</v>
      </c>
      <c r="P100" s="86">
        <v>25</v>
      </c>
      <c r="Q100" s="86">
        <v>46</v>
      </c>
      <c r="R100" s="86"/>
      <c r="S100" s="10">
        <f t="shared" si="8"/>
        <v>851</v>
      </c>
    </row>
    <row r="101" spans="1:19" s="5" customFormat="1" ht="15" customHeight="1" x14ac:dyDescent="0.3">
      <c r="A101" s="84" t="s">
        <v>41</v>
      </c>
      <c r="B101" s="86"/>
      <c r="C101" s="86"/>
      <c r="D101" s="86"/>
      <c r="E101" s="86"/>
      <c r="F101" s="86"/>
      <c r="G101" s="86"/>
      <c r="H101" s="86"/>
      <c r="I101" s="86"/>
      <c r="J101" s="86"/>
      <c r="K101" s="88"/>
      <c r="L101" s="86"/>
      <c r="M101" s="86"/>
      <c r="N101" s="86"/>
      <c r="O101" s="86"/>
      <c r="P101" s="86"/>
      <c r="Q101" s="86"/>
      <c r="R101" s="86"/>
      <c r="S101" s="10">
        <f t="shared" si="8"/>
        <v>0</v>
      </c>
    </row>
    <row r="102" spans="1:19" s="5" customFormat="1" ht="15" customHeight="1" x14ac:dyDescent="0.3">
      <c r="A102" s="84" t="s">
        <v>38</v>
      </c>
      <c r="B102" s="86">
        <v>3</v>
      </c>
      <c r="C102" s="86">
        <v>4</v>
      </c>
      <c r="D102" s="86">
        <v>7</v>
      </c>
      <c r="E102" s="86">
        <v>18</v>
      </c>
      <c r="F102" s="86">
        <v>3</v>
      </c>
      <c r="G102" s="86"/>
      <c r="H102" s="86">
        <v>18</v>
      </c>
      <c r="I102" s="86">
        <v>1</v>
      </c>
      <c r="J102" s="86">
        <v>1</v>
      </c>
      <c r="K102" s="86">
        <v>30</v>
      </c>
      <c r="L102" s="88">
        <v>6</v>
      </c>
      <c r="M102" s="86">
        <v>4</v>
      </c>
      <c r="N102" s="86">
        <v>15</v>
      </c>
      <c r="O102" s="86">
        <v>10</v>
      </c>
      <c r="P102" s="86">
        <v>8</v>
      </c>
      <c r="Q102" s="86">
        <v>8</v>
      </c>
      <c r="R102" s="86"/>
      <c r="S102" s="10">
        <f t="shared" si="8"/>
        <v>136</v>
      </c>
    </row>
    <row r="103" spans="1:19" s="5" customFormat="1" ht="15" customHeight="1" x14ac:dyDescent="0.3">
      <c r="A103" s="84" t="s">
        <v>27</v>
      </c>
      <c r="B103" s="86">
        <v>18</v>
      </c>
      <c r="C103" s="86">
        <v>10</v>
      </c>
      <c r="D103" s="86">
        <v>11</v>
      </c>
      <c r="E103" s="86">
        <v>60</v>
      </c>
      <c r="F103" s="86">
        <v>5</v>
      </c>
      <c r="G103" s="86"/>
      <c r="H103" s="86">
        <v>45</v>
      </c>
      <c r="I103" s="86">
        <v>9</v>
      </c>
      <c r="J103" s="86">
        <v>19</v>
      </c>
      <c r="K103" s="86">
        <v>79</v>
      </c>
      <c r="L103" s="86">
        <v>5</v>
      </c>
      <c r="M103" s="86">
        <v>8</v>
      </c>
      <c r="N103" s="88">
        <v>178</v>
      </c>
      <c r="O103" s="86">
        <v>46</v>
      </c>
      <c r="P103" s="86">
        <v>14</v>
      </c>
      <c r="Q103" s="86">
        <v>28</v>
      </c>
      <c r="R103" s="86"/>
      <c r="S103" s="10">
        <f t="shared" si="8"/>
        <v>535</v>
      </c>
    </row>
    <row r="104" spans="1:19" x14ac:dyDescent="0.3">
      <c r="A104" s="84" t="s">
        <v>32</v>
      </c>
      <c r="B104" s="86">
        <v>2</v>
      </c>
      <c r="C104" s="86">
        <v>6</v>
      </c>
      <c r="D104" s="86">
        <v>1</v>
      </c>
      <c r="E104" s="86">
        <v>14</v>
      </c>
      <c r="F104" s="86"/>
      <c r="G104" s="86"/>
      <c r="H104" s="86">
        <v>10</v>
      </c>
      <c r="I104" s="86">
        <v>2</v>
      </c>
      <c r="J104" s="86">
        <v>2</v>
      </c>
      <c r="K104" s="86">
        <v>18</v>
      </c>
      <c r="L104" s="86">
        <v>2</v>
      </c>
      <c r="M104" s="86">
        <v>3</v>
      </c>
      <c r="N104" s="86">
        <v>10</v>
      </c>
      <c r="O104" s="86">
        <v>4</v>
      </c>
      <c r="P104" s="86">
        <v>1</v>
      </c>
      <c r="Q104" s="88">
        <v>3</v>
      </c>
      <c r="R104" s="86"/>
      <c r="S104" s="10">
        <f t="shared" si="8"/>
        <v>78</v>
      </c>
    </row>
    <row r="105" spans="1:19" s="5" customFormat="1" ht="15" customHeight="1" x14ac:dyDescent="0.3">
      <c r="A105" s="84" t="s">
        <v>30</v>
      </c>
      <c r="B105" s="86"/>
      <c r="C105" s="86">
        <v>2</v>
      </c>
      <c r="D105" s="86">
        <v>5</v>
      </c>
      <c r="E105" s="86">
        <v>1</v>
      </c>
      <c r="F105" s="86"/>
      <c r="G105" s="86"/>
      <c r="H105" s="86">
        <v>2</v>
      </c>
      <c r="I105" s="86"/>
      <c r="J105" s="86"/>
      <c r="K105" s="86">
        <v>3</v>
      </c>
      <c r="L105" s="86"/>
      <c r="M105" s="86">
        <v>2</v>
      </c>
      <c r="N105" s="86">
        <v>1</v>
      </c>
      <c r="O105" s="86">
        <v>3</v>
      </c>
      <c r="P105" s="88"/>
      <c r="Q105" s="86">
        <v>1</v>
      </c>
      <c r="R105" s="86"/>
      <c r="S105" s="10">
        <f t="shared" si="8"/>
        <v>20</v>
      </c>
    </row>
    <row r="106" spans="1:19" s="5" customFormat="1" ht="15" customHeight="1" x14ac:dyDescent="0.3">
      <c r="A106" s="84" t="s">
        <v>34</v>
      </c>
      <c r="B106" s="86">
        <v>24</v>
      </c>
      <c r="C106" s="86">
        <v>14</v>
      </c>
      <c r="D106" s="86">
        <v>7</v>
      </c>
      <c r="E106" s="86">
        <v>67</v>
      </c>
      <c r="F106" s="86">
        <v>7</v>
      </c>
      <c r="G106" s="86"/>
      <c r="H106" s="86">
        <v>25</v>
      </c>
      <c r="I106" s="86">
        <v>3</v>
      </c>
      <c r="J106" s="86">
        <v>7</v>
      </c>
      <c r="K106" s="86">
        <v>40</v>
      </c>
      <c r="L106" s="86">
        <v>9</v>
      </c>
      <c r="M106" s="86">
        <v>14</v>
      </c>
      <c r="N106" s="86">
        <v>43</v>
      </c>
      <c r="O106" s="88">
        <v>9</v>
      </c>
      <c r="P106" s="86">
        <v>25</v>
      </c>
      <c r="Q106" s="86">
        <v>31</v>
      </c>
      <c r="R106" s="86"/>
      <c r="S106" s="10">
        <f>SUM(B106:R106)</f>
        <v>325</v>
      </c>
    </row>
    <row r="107" spans="1:19" s="5" customFormat="1" ht="15" customHeight="1" x14ac:dyDescent="0.3">
      <c r="A107" s="56" t="s">
        <v>50</v>
      </c>
      <c r="B107" s="56">
        <f>SUM(B90:B106)</f>
        <v>479</v>
      </c>
      <c r="C107" s="56">
        <f t="shared" ref="C107:S107" si="9">SUM(C90:C106)</f>
        <v>94</v>
      </c>
      <c r="D107" s="56">
        <f t="shared" si="9"/>
        <v>91</v>
      </c>
      <c r="E107" s="56">
        <f t="shared" si="9"/>
        <v>852</v>
      </c>
      <c r="F107" s="56">
        <f t="shared" si="9"/>
        <v>136</v>
      </c>
      <c r="G107" s="56">
        <f t="shared" si="9"/>
        <v>0</v>
      </c>
      <c r="H107" s="56">
        <f t="shared" si="9"/>
        <v>369</v>
      </c>
      <c r="I107" s="56">
        <f t="shared" si="9"/>
        <v>73</v>
      </c>
      <c r="J107" s="56">
        <f t="shared" si="9"/>
        <v>55</v>
      </c>
      <c r="K107" s="56">
        <f t="shared" si="9"/>
        <v>473</v>
      </c>
      <c r="L107" s="56">
        <f t="shared" si="9"/>
        <v>62</v>
      </c>
      <c r="M107" s="56">
        <f t="shared" si="9"/>
        <v>146</v>
      </c>
      <c r="N107" s="56">
        <f t="shared" si="9"/>
        <v>538</v>
      </c>
      <c r="O107" s="56">
        <f t="shared" si="9"/>
        <v>505</v>
      </c>
      <c r="P107" s="56">
        <f t="shared" si="9"/>
        <v>129</v>
      </c>
      <c r="Q107" s="56">
        <f t="shared" si="9"/>
        <v>235</v>
      </c>
      <c r="R107" s="56">
        <f t="shared" si="9"/>
        <v>0</v>
      </c>
      <c r="S107" s="56">
        <f t="shared" si="9"/>
        <v>4237</v>
      </c>
    </row>
    <row r="108" spans="1:19" s="5" customFormat="1" ht="15" customHeight="1" x14ac:dyDescent="0.3"/>
    <row r="109" spans="1:19" s="5" customFormat="1" ht="15" customHeight="1" x14ac:dyDescent="0.3"/>
    <row r="110" spans="1:19" s="5" customFormat="1" ht="15" customHeight="1" x14ac:dyDescent="0.3">
      <c r="A110" s="84" t="s">
        <v>128</v>
      </c>
      <c r="B110" s="84" t="s">
        <v>162</v>
      </c>
    </row>
    <row r="111" spans="1:19" s="5" customFormat="1" ht="15" customHeight="1" x14ac:dyDescent="0.3">
      <c r="A111" s="84" t="s">
        <v>136</v>
      </c>
      <c r="B111" s="84" t="s">
        <v>163</v>
      </c>
    </row>
    <row r="112" spans="1:19" s="5" customFormat="1" ht="15" customHeight="1" x14ac:dyDescent="0.3">
      <c r="A112" s="84" t="s">
        <v>130</v>
      </c>
      <c r="B112" s="84" t="s">
        <v>164</v>
      </c>
    </row>
    <row r="113" spans="1:2" s="5" customFormat="1" ht="15" customHeight="1" x14ac:dyDescent="0.3">
      <c r="A113" s="84" t="s">
        <v>106</v>
      </c>
      <c r="B113" s="84" t="s">
        <v>126</v>
      </c>
    </row>
    <row r="114" spans="1:2" s="5" customFormat="1" ht="15" customHeight="1" x14ac:dyDescent="0.3">
      <c r="A114" s="84" t="s">
        <v>152</v>
      </c>
      <c r="B114" s="84" t="s">
        <v>165</v>
      </c>
    </row>
    <row r="115" spans="1:2" s="5" customFormat="1" ht="15" customHeight="1" x14ac:dyDescent="0.3">
      <c r="A115" s="84" t="s">
        <v>31</v>
      </c>
      <c r="B115" s="84" t="s">
        <v>51</v>
      </c>
    </row>
    <row r="116" spans="1:2" s="5" customFormat="1" ht="15" customHeight="1" x14ac:dyDescent="0.3">
      <c r="A116" s="84" t="s">
        <v>26</v>
      </c>
      <c r="B116" s="84" t="s">
        <v>52</v>
      </c>
    </row>
    <row r="117" spans="1:2" s="5" customFormat="1" ht="15" customHeight="1" x14ac:dyDescent="0.3">
      <c r="A117" s="84" t="s">
        <v>102</v>
      </c>
      <c r="B117" s="84" t="s">
        <v>100</v>
      </c>
    </row>
    <row r="118" spans="1:2" s="5" customFormat="1" ht="15" customHeight="1" x14ac:dyDescent="0.3">
      <c r="A118" s="84" t="s">
        <v>29</v>
      </c>
      <c r="B118" s="84" t="s">
        <v>20</v>
      </c>
    </row>
    <row r="119" spans="1:2" s="5" customFormat="1" ht="15" customHeight="1" x14ac:dyDescent="0.3">
      <c r="A119" s="84" t="s">
        <v>112</v>
      </c>
      <c r="B119" s="99" t="s">
        <v>113</v>
      </c>
    </row>
    <row r="120" spans="1:2" s="5" customFormat="1" ht="15" customHeight="1" x14ac:dyDescent="0.3">
      <c r="A120" s="84" t="s">
        <v>24</v>
      </c>
      <c r="B120" s="84" t="s">
        <v>54</v>
      </c>
    </row>
    <row r="121" spans="1:2" s="5" customFormat="1" ht="15" customHeight="1" x14ac:dyDescent="0.3">
      <c r="A121" s="84" t="s">
        <v>36</v>
      </c>
      <c r="B121" s="84" t="s">
        <v>53</v>
      </c>
    </row>
    <row r="122" spans="1:2" s="5" customFormat="1" ht="15" customHeight="1" x14ac:dyDescent="0.3">
      <c r="A122" s="84" t="s">
        <v>44</v>
      </c>
      <c r="B122" s="84" t="s">
        <v>57</v>
      </c>
    </row>
    <row r="123" spans="1:2" s="5" customFormat="1" ht="15" customHeight="1" x14ac:dyDescent="0.3">
      <c r="A123" s="84" t="s">
        <v>25</v>
      </c>
      <c r="B123" s="84" t="s">
        <v>55</v>
      </c>
    </row>
    <row r="124" spans="1:2" s="5" customFormat="1" ht="15" customHeight="1" x14ac:dyDescent="0.3">
      <c r="A124" s="84" t="s">
        <v>41</v>
      </c>
      <c r="B124" s="84" t="s">
        <v>39</v>
      </c>
    </row>
    <row r="125" spans="1:2" s="5" customFormat="1" ht="15" customHeight="1" x14ac:dyDescent="0.3">
      <c r="A125" s="84" t="s">
        <v>38</v>
      </c>
      <c r="B125" s="84" t="s">
        <v>56</v>
      </c>
    </row>
    <row r="126" spans="1:2" s="5" customFormat="1" ht="15" customHeight="1" x14ac:dyDescent="0.3">
      <c r="A126" s="84" t="s">
        <v>27</v>
      </c>
      <c r="B126" s="84" t="s">
        <v>58</v>
      </c>
    </row>
    <row r="127" spans="1:2" s="5" customFormat="1" ht="15" customHeight="1" x14ac:dyDescent="0.3">
      <c r="A127" s="84" t="s">
        <v>32</v>
      </c>
      <c r="B127" s="84" t="s">
        <v>61</v>
      </c>
    </row>
    <row r="128" spans="1:2" s="5" customFormat="1" ht="15" customHeight="1" x14ac:dyDescent="0.3">
      <c r="A128" s="84" t="s">
        <v>30</v>
      </c>
      <c r="B128" s="84" t="s">
        <v>60</v>
      </c>
    </row>
    <row r="129" spans="1:2" s="5" customFormat="1" ht="15" customHeight="1" x14ac:dyDescent="0.3">
      <c r="A129" s="84" t="s">
        <v>34</v>
      </c>
      <c r="B129" s="84" t="s">
        <v>59</v>
      </c>
    </row>
    <row r="130" spans="1:2" s="5" customFormat="1" ht="15" customHeight="1" x14ac:dyDescent="0.3">
      <c r="A130" s="99" t="s">
        <v>158</v>
      </c>
      <c r="B130" s="99" t="s">
        <v>122</v>
      </c>
    </row>
    <row r="131" spans="1:2" s="5" customFormat="1" ht="27.95" customHeight="1" x14ac:dyDescent="0.3">
      <c r="A131" s="99"/>
      <c r="B131" s="99"/>
    </row>
    <row r="132" spans="1:2" s="5" customFormat="1" ht="27.95" customHeight="1" x14ac:dyDescent="0.3">
      <c r="A132" s="99"/>
      <c r="B132" s="99"/>
    </row>
    <row r="133" spans="1:2" s="5" customFormat="1" x14ac:dyDescent="0.3">
      <c r="A133" s="5" t="s">
        <v>4</v>
      </c>
      <c r="B133" s="5" t="s">
        <v>22</v>
      </c>
    </row>
    <row r="134" spans="1:2" s="5" customFormat="1" x14ac:dyDescent="0.3">
      <c r="A134" s="5" t="s">
        <v>5</v>
      </c>
      <c r="B134" s="5" t="s">
        <v>23</v>
      </c>
    </row>
    <row r="135" spans="1:2" s="5" customFormat="1" x14ac:dyDescent="0.3">
      <c r="A135" s="5" t="s">
        <v>10</v>
      </c>
      <c r="B135" s="5" t="s">
        <v>28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0"/>
  <sheetViews>
    <sheetView workbookViewId="0">
      <selection activeCell="C2" sqref="C2"/>
    </sheetView>
  </sheetViews>
  <sheetFormatPr defaultRowHeight="13.1" x14ac:dyDescent="0.3"/>
  <cols>
    <col min="1" max="1" width="22.36328125" style="16" customWidth="1"/>
    <col min="2" max="27" width="9.26953125" style="16" customWidth="1"/>
    <col min="28" max="259" width="9" style="16"/>
    <col min="260" max="260" width="24.08984375" style="16" customWidth="1"/>
    <col min="261" max="261" width="12.453125" style="16" customWidth="1"/>
    <col min="262" max="262" width="15.7265625" style="16" customWidth="1"/>
    <col min="263" max="263" width="11.7265625" style="16" customWidth="1"/>
    <col min="264" max="264" width="12" style="16" customWidth="1"/>
    <col min="265" max="265" width="14" style="16" customWidth="1"/>
    <col min="266" max="266" width="11.7265625" style="16" customWidth="1"/>
    <col min="267" max="271" width="10" style="16" customWidth="1"/>
    <col min="272" max="272" width="14" style="16" customWidth="1"/>
    <col min="273" max="273" width="14.90625" style="16" customWidth="1"/>
    <col min="274" max="274" width="15.90625" style="16" customWidth="1"/>
    <col min="275" max="275" width="20.36328125" style="16" customWidth="1"/>
    <col min="276" max="515" width="9" style="16"/>
    <col min="516" max="516" width="24.08984375" style="16" customWidth="1"/>
    <col min="517" max="517" width="12.453125" style="16" customWidth="1"/>
    <col min="518" max="518" width="15.7265625" style="16" customWidth="1"/>
    <col min="519" max="519" width="11.7265625" style="16" customWidth="1"/>
    <col min="520" max="520" width="12" style="16" customWidth="1"/>
    <col min="521" max="521" width="14" style="16" customWidth="1"/>
    <col min="522" max="522" width="11.7265625" style="16" customWidth="1"/>
    <col min="523" max="527" width="10" style="16" customWidth="1"/>
    <col min="528" max="528" width="14" style="16" customWidth="1"/>
    <col min="529" max="529" width="14.90625" style="16" customWidth="1"/>
    <col min="530" max="530" width="15.90625" style="16" customWidth="1"/>
    <col min="531" max="531" width="20.36328125" style="16" customWidth="1"/>
    <col min="532" max="771" width="9" style="16"/>
    <col min="772" max="772" width="24.08984375" style="16" customWidth="1"/>
    <col min="773" max="773" width="12.453125" style="16" customWidth="1"/>
    <col min="774" max="774" width="15.7265625" style="16" customWidth="1"/>
    <col min="775" max="775" width="11.7265625" style="16" customWidth="1"/>
    <col min="776" max="776" width="12" style="16" customWidth="1"/>
    <col min="777" max="777" width="14" style="16" customWidth="1"/>
    <col min="778" max="778" width="11.7265625" style="16" customWidth="1"/>
    <col min="779" max="783" width="10" style="16" customWidth="1"/>
    <col min="784" max="784" width="14" style="16" customWidth="1"/>
    <col min="785" max="785" width="14.90625" style="16" customWidth="1"/>
    <col min="786" max="786" width="15.90625" style="16" customWidth="1"/>
    <col min="787" max="787" width="20.36328125" style="16" customWidth="1"/>
    <col min="788" max="1027" width="9" style="16"/>
    <col min="1028" max="1028" width="24.08984375" style="16" customWidth="1"/>
    <col min="1029" max="1029" width="12.453125" style="16" customWidth="1"/>
    <col min="1030" max="1030" width="15.7265625" style="16" customWidth="1"/>
    <col min="1031" max="1031" width="11.7265625" style="16" customWidth="1"/>
    <col min="1032" max="1032" width="12" style="16" customWidth="1"/>
    <col min="1033" max="1033" width="14" style="16" customWidth="1"/>
    <col min="1034" max="1034" width="11.7265625" style="16" customWidth="1"/>
    <col min="1035" max="1039" width="10" style="16" customWidth="1"/>
    <col min="1040" max="1040" width="14" style="16" customWidth="1"/>
    <col min="1041" max="1041" width="14.90625" style="16" customWidth="1"/>
    <col min="1042" max="1042" width="15.90625" style="16" customWidth="1"/>
    <col min="1043" max="1043" width="20.36328125" style="16" customWidth="1"/>
    <col min="1044" max="1283" width="9" style="16"/>
    <col min="1284" max="1284" width="24.08984375" style="16" customWidth="1"/>
    <col min="1285" max="1285" width="12.453125" style="16" customWidth="1"/>
    <col min="1286" max="1286" width="15.7265625" style="16" customWidth="1"/>
    <col min="1287" max="1287" width="11.7265625" style="16" customWidth="1"/>
    <col min="1288" max="1288" width="12" style="16" customWidth="1"/>
    <col min="1289" max="1289" width="14" style="16" customWidth="1"/>
    <col min="1290" max="1290" width="11.7265625" style="16" customWidth="1"/>
    <col min="1291" max="1295" width="10" style="16" customWidth="1"/>
    <col min="1296" max="1296" width="14" style="16" customWidth="1"/>
    <col min="1297" max="1297" width="14.90625" style="16" customWidth="1"/>
    <col min="1298" max="1298" width="15.90625" style="16" customWidth="1"/>
    <col min="1299" max="1299" width="20.36328125" style="16" customWidth="1"/>
    <col min="1300" max="1539" width="9" style="16"/>
    <col min="1540" max="1540" width="24.08984375" style="16" customWidth="1"/>
    <col min="1541" max="1541" width="12.453125" style="16" customWidth="1"/>
    <col min="1542" max="1542" width="15.7265625" style="16" customWidth="1"/>
    <col min="1543" max="1543" width="11.7265625" style="16" customWidth="1"/>
    <col min="1544" max="1544" width="12" style="16" customWidth="1"/>
    <col min="1545" max="1545" width="14" style="16" customWidth="1"/>
    <col min="1546" max="1546" width="11.7265625" style="16" customWidth="1"/>
    <col min="1547" max="1551" width="10" style="16" customWidth="1"/>
    <col min="1552" max="1552" width="14" style="16" customWidth="1"/>
    <col min="1553" max="1553" width="14.90625" style="16" customWidth="1"/>
    <col min="1554" max="1554" width="15.90625" style="16" customWidth="1"/>
    <col min="1555" max="1555" width="20.36328125" style="16" customWidth="1"/>
    <col min="1556" max="1795" width="9" style="16"/>
    <col min="1796" max="1796" width="24.08984375" style="16" customWidth="1"/>
    <col min="1797" max="1797" width="12.453125" style="16" customWidth="1"/>
    <col min="1798" max="1798" width="15.7265625" style="16" customWidth="1"/>
    <col min="1799" max="1799" width="11.7265625" style="16" customWidth="1"/>
    <col min="1800" max="1800" width="12" style="16" customWidth="1"/>
    <col min="1801" max="1801" width="14" style="16" customWidth="1"/>
    <col min="1802" max="1802" width="11.7265625" style="16" customWidth="1"/>
    <col min="1803" max="1807" width="10" style="16" customWidth="1"/>
    <col min="1808" max="1808" width="14" style="16" customWidth="1"/>
    <col min="1809" max="1809" width="14.90625" style="16" customWidth="1"/>
    <col min="1810" max="1810" width="15.90625" style="16" customWidth="1"/>
    <col min="1811" max="1811" width="20.36328125" style="16" customWidth="1"/>
    <col min="1812" max="2051" width="9" style="16"/>
    <col min="2052" max="2052" width="24.08984375" style="16" customWidth="1"/>
    <col min="2053" max="2053" width="12.453125" style="16" customWidth="1"/>
    <col min="2054" max="2054" width="15.7265625" style="16" customWidth="1"/>
    <col min="2055" max="2055" width="11.7265625" style="16" customWidth="1"/>
    <col min="2056" max="2056" width="12" style="16" customWidth="1"/>
    <col min="2057" max="2057" width="14" style="16" customWidth="1"/>
    <col min="2058" max="2058" width="11.7265625" style="16" customWidth="1"/>
    <col min="2059" max="2063" width="10" style="16" customWidth="1"/>
    <col min="2064" max="2064" width="14" style="16" customWidth="1"/>
    <col min="2065" max="2065" width="14.90625" style="16" customWidth="1"/>
    <col min="2066" max="2066" width="15.90625" style="16" customWidth="1"/>
    <col min="2067" max="2067" width="20.36328125" style="16" customWidth="1"/>
    <col min="2068" max="2307" width="9" style="16"/>
    <col min="2308" max="2308" width="24.08984375" style="16" customWidth="1"/>
    <col min="2309" max="2309" width="12.453125" style="16" customWidth="1"/>
    <col min="2310" max="2310" width="15.7265625" style="16" customWidth="1"/>
    <col min="2311" max="2311" width="11.7265625" style="16" customWidth="1"/>
    <col min="2312" max="2312" width="12" style="16" customWidth="1"/>
    <col min="2313" max="2313" width="14" style="16" customWidth="1"/>
    <col min="2314" max="2314" width="11.7265625" style="16" customWidth="1"/>
    <col min="2315" max="2319" width="10" style="16" customWidth="1"/>
    <col min="2320" max="2320" width="14" style="16" customWidth="1"/>
    <col min="2321" max="2321" width="14.90625" style="16" customWidth="1"/>
    <col min="2322" max="2322" width="15.90625" style="16" customWidth="1"/>
    <col min="2323" max="2323" width="20.36328125" style="16" customWidth="1"/>
    <col min="2324" max="2563" width="9" style="16"/>
    <col min="2564" max="2564" width="24.08984375" style="16" customWidth="1"/>
    <col min="2565" max="2565" width="12.453125" style="16" customWidth="1"/>
    <col min="2566" max="2566" width="15.7265625" style="16" customWidth="1"/>
    <col min="2567" max="2567" width="11.7265625" style="16" customWidth="1"/>
    <col min="2568" max="2568" width="12" style="16" customWidth="1"/>
    <col min="2569" max="2569" width="14" style="16" customWidth="1"/>
    <col min="2570" max="2570" width="11.7265625" style="16" customWidth="1"/>
    <col min="2571" max="2575" width="10" style="16" customWidth="1"/>
    <col min="2576" max="2576" width="14" style="16" customWidth="1"/>
    <col min="2577" max="2577" width="14.90625" style="16" customWidth="1"/>
    <col min="2578" max="2578" width="15.90625" style="16" customWidth="1"/>
    <col min="2579" max="2579" width="20.36328125" style="16" customWidth="1"/>
    <col min="2580" max="2819" width="9" style="16"/>
    <col min="2820" max="2820" width="24.08984375" style="16" customWidth="1"/>
    <col min="2821" max="2821" width="12.453125" style="16" customWidth="1"/>
    <col min="2822" max="2822" width="15.7265625" style="16" customWidth="1"/>
    <col min="2823" max="2823" width="11.7265625" style="16" customWidth="1"/>
    <col min="2824" max="2824" width="12" style="16" customWidth="1"/>
    <col min="2825" max="2825" width="14" style="16" customWidth="1"/>
    <col min="2826" max="2826" width="11.7265625" style="16" customWidth="1"/>
    <col min="2827" max="2831" width="10" style="16" customWidth="1"/>
    <col min="2832" max="2832" width="14" style="16" customWidth="1"/>
    <col min="2833" max="2833" width="14.90625" style="16" customWidth="1"/>
    <col min="2834" max="2834" width="15.90625" style="16" customWidth="1"/>
    <col min="2835" max="2835" width="20.36328125" style="16" customWidth="1"/>
    <col min="2836" max="3075" width="9" style="16"/>
    <col min="3076" max="3076" width="24.08984375" style="16" customWidth="1"/>
    <col min="3077" max="3077" width="12.453125" style="16" customWidth="1"/>
    <col min="3078" max="3078" width="15.7265625" style="16" customWidth="1"/>
    <col min="3079" max="3079" width="11.7265625" style="16" customWidth="1"/>
    <col min="3080" max="3080" width="12" style="16" customWidth="1"/>
    <col min="3081" max="3081" width="14" style="16" customWidth="1"/>
    <col min="3082" max="3082" width="11.7265625" style="16" customWidth="1"/>
    <col min="3083" max="3087" width="10" style="16" customWidth="1"/>
    <col min="3088" max="3088" width="14" style="16" customWidth="1"/>
    <col min="3089" max="3089" width="14.90625" style="16" customWidth="1"/>
    <col min="3090" max="3090" width="15.90625" style="16" customWidth="1"/>
    <col min="3091" max="3091" width="20.36328125" style="16" customWidth="1"/>
    <col min="3092" max="3331" width="9" style="16"/>
    <col min="3332" max="3332" width="24.08984375" style="16" customWidth="1"/>
    <col min="3333" max="3333" width="12.453125" style="16" customWidth="1"/>
    <col min="3334" max="3334" width="15.7265625" style="16" customWidth="1"/>
    <col min="3335" max="3335" width="11.7265625" style="16" customWidth="1"/>
    <col min="3336" max="3336" width="12" style="16" customWidth="1"/>
    <col min="3337" max="3337" width="14" style="16" customWidth="1"/>
    <col min="3338" max="3338" width="11.7265625" style="16" customWidth="1"/>
    <col min="3339" max="3343" width="10" style="16" customWidth="1"/>
    <col min="3344" max="3344" width="14" style="16" customWidth="1"/>
    <col min="3345" max="3345" width="14.90625" style="16" customWidth="1"/>
    <col min="3346" max="3346" width="15.90625" style="16" customWidth="1"/>
    <col min="3347" max="3347" width="20.36328125" style="16" customWidth="1"/>
    <col min="3348" max="3587" width="9" style="16"/>
    <col min="3588" max="3588" width="24.08984375" style="16" customWidth="1"/>
    <col min="3589" max="3589" width="12.453125" style="16" customWidth="1"/>
    <col min="3590" max="3590" width="15.7265625" style="16" customWidth="1"/>
    <col min="3591" max="3591" width="11.7265625" style="16" customWidth="1"/>
    <col min="3592" max="3592" width="12" style="16" customWidth="1"/>
    <col min="3593" max="3593" width="14" style="16" customWidth="1"/>
    <col min="3594" max="3594" width="11.7265625" style="16" customWidth="1"/>
    <col min="3595" max="3599" width="10" style="16" customWidth="1"/>
    <col min="3600" max="3600" width="14" style="16" customWidth="1"/>
    <col min="3601" max="3601" width="14.90625" style="16" customWidth="1"/>
    <col min="3602" max="3602" width="15.90625" style="16" customWidth="1"/>
    <col min="3603" max="3603" width="20.36328125" style="16" customWidth="1"/>
    <col min="3604" max="3843" width="9" style="16"/>
    <col min="3844" max="3844" width="24.08984375" style="16" customWidth="1"/>
    <col min="3845" max="3845" width="12.453125" style="16" customWidth="1"/>
    <col min="3846" max="3846" width="15.7265625" style="16" customWidth="1"/>
    <col min="3847" max="3847" width="11.7265625" style="16" customWidth="1"/>
    <col min="3848" max="3848" width="12" style="16" customWidth="1"/>
    <col min="3849" max="3849" width="14" style="16" customWidth="1"/>
    <col min="3850" max="3850" width="11.7265625" style="16" customWidth="1"/>
    <col min="3851" max="3855" width="10" style="16" customWidth="1"/>
    <col min="3856" max="3856" width="14" style="16" customWidth="1"/>
    <col min="3857" max="3857" width="14.90625" style="16" customWidth="1"/>
    <col min="3858" max="3858" width="15.90625" style="16" customWidth="1"/>
    <col min="3859" max="3859" width="20.36328125" style="16" customWidth="1"/>
    <col min="3860" max="4099" width="9" style="16"/>
    <col min="4100" max="4100" width="24.08984375" style="16" customWidth="1"/>
    <col min="4101" max="4101" width="12.453125" style="16" customWidth="1"/>
    <col min="4102" max="4102" width="15.7265625" style="16" customWidth="1"/>
    <col min="4103" max="4103" width="11.7265625" style="16" customWidth="1"/>
    <col min="4104" max="4104" width="12" style="16" customWidth="1"/>
    <col min="4105" max="4105" width="14" style="16" customWidth="1"/>
    <col min="4106" max="4106" width="11.7265625" style="16" customWidth="1"/>
    <col min="4107" max="4111" width="10" style="16" customWidth="1"/>
    <col min="4112" max="4112" width="14" style="16" customWidth="1"/>
    <col min="4113" max="4113" width="14.90625" style="16" customWidth="1"/>
    <col min="4114" max="4114" width="15.90625" style="16" customWidth="1"/>
    <col min="4115" max="4115" width="20.36328125" style="16" customWidth="1"/>
    <col min="4116" max="4355" width="9" style="16"/>
    <col min="4356" max="4356" width="24.08984375" style="16" customWidth="1"/>
    <col min="4357" max="4357" width="12.453125" style="16" customWidth="1"/>
    <col min="4358" max="4358" width="15.7265625" style="16" customWidth="1"/>
    <col min="4359" max="4359" width="11.7265625" style="16" customWidth="1"/>
    <col min="4360" max="4360" width="12" style="16" customWidth="1"/>
    <col min="4361" max="4361" width="14" style="16" customWidth="1"/>
    <col min="4362" max="4362" width="11.7265625" style="16" customWidth="1"/>
    <col min="4363" max="4367" width="10" style="16" customWidth="1"/>
    <col min="4368" max="4368" width="14" style="16" customWidth="1"/>
    <col min="4369" max="4369" width="14.90625" style="16" customWidth="1"/>
    <col min="4370" max="4370" width="15.90625" style="16" customWidth="1"/>
    <col min="4371" max="4371" width="20.36328125" style="16" customWidth="1"/>
    <col min="4372" max="4611" width="9" style="16"/>
    <col min="4612" max="4612" width="24.08984375" style="16" customWidth="1"/>
    <col min="4613" max="4613" width="12.453125" style="16" customWidth="1"/>
    <col min="4614" max="4614" width="15.7265625" style="16" customWidth="1"/>
    <col min="4615" max="4615" width="11.7265625" style="16" customWidth="1"/>
    <col min="4616" max="4616" width="12" style="16" customWidth="1"/>
    <col min="4617" max="4617" width="14" style="16" customWidth="1"/>
    <col min="4618" max="4618" width="11.7265625" style="16" customWidth="1"/>
    <col min="4619" max="4623" width="10" style="16" customWidth="1"/>
    <col min="4624" max="4624" width="14" style="16" customWidth="1"/>
    <col min="4625" max="4625" width="14.90625" style="16" customWidth="1"/>
    <col min="4626" max="4626" width="15.90625" style="16" customWidth="1"/>
    <col min="4627" max="4627" width="20.36328125" style="16" customWidth="1"/>
    <col min="4628" max="4867" width="9" style="16"/>
    <col min="4868" max="4868" width="24.08984375" style="16" customWidth="1"/>
    <col min="4869" max="4869" width="12.453125" style="16" customWidth="1"/>
    <col min="4870" max="4870" width="15.7265625" style="16" customWidth="1"/>
    <col min="4871" max="4871" width="11.7265625" style="16" customWidth="1"/>
    <col min="4872" max="4872" width="12" style="16" customWidth="1"/>
    <col min="4873" max="4873" width="14" style="16" customWidth="1"/>
    <col min="4874" max="4874" width="11.7265625" style="16" customWidth="1"/>
    <col min="4875" max="4879" width="10" style="16" customWidth="1"/>
    <col min="4880" max="4880" width="14" style="16" customWidth="1"/>
    <col min="4881" max="4881" width="14.90625" style="16" customWidth="1"/>
    <col min="4882" max="4882" width="15.90625" style="16" customWidth="1"/>
    <col min="4883" max="4883" width="20.36328125" style="16" customWidth="1"/>
    <col min="4884" max="5123" width="9" style="16"/>
    <col min="5124" max="5124" width="24.08984375" style="16" customWidth="1"/>
    <col min="5125" max="5125" width="12.453125" style="16" customWidth="1"/>
    <col min="5126" max="5126" width="15.7265625" style="16" customWidth="1"/>
    <col min="5127" max="5127" width="11.7265625" style="16" customWidth="1"/>
    <col min="5128" max="5128" width="12" style="16" customWidth="1"/>
    <col min="5129" max="5129" width="14" style="16" customWidth="1"/>
    <col min="5130" max="5130" width="11.7265625" style="16" customWidth="1"/>
    <col min="5131" max="5135" width="10" style="16" customWidth="1"/>
    <col min="5136" max="5136" width="14" style="16" customWidth="1"/>
    <col min="5137" max="5137" width="14.90625" style="16" customWidth="1"/>
    <col min="5138" max="5138" width="15.90625" style="16" customWidth="1"/>
    <col min="5139" max="5139" width="20.36328125" style="16" customWidth="1"/>
    <col min="5140" max="5379" width="9" style="16"/>
    <col min="5380" max="5380" width="24.08984375" style="16" customWidth="1"/>
    <col min="5381" max="5381" width="12.453125" style="16" customWidth="1"/>
    <col min="5382" max="5382" width="15.7265625" style="16" customWidth="1"/>
    <col min="5383" max="5383" width="11.7265625" style="16" customWidth="1"/>
    <col min="5384" max="5384" width="12" style="16" customWidth="1"/>
    <col min="5385" max="5385" width="14" style="16" customWidth="1"/>
    <col min="5386" max="5386" width="11.7265625" style="16" customWidth="1"/>
    <col min="5387" max="5391" width="10" style="16" customWidth="1"/>
    <col min="5392" max="5392" width="14" style="16" customWidth="1"/>
    <col min="5393" max="5393" width="14.90625" style="16" customWidth="1"/>
    <col min="5394" max="5394" width="15.90625" style="16" customWidth="1"/>
    <col min="5395" max="5395" width="20.36328125" style="16" customWidth="1"/>
    <col min="5396" max="5635" width="9" style="16"/>
    <col min="5636" max="5636" width="24.08984375" style="16" customWidth="1"/>
    <col min="5637" max="5637" width="12.453125" style="16" customWidth="1"/>
    <col min="5638" max="5638" width="15.7265625" style="16" customWidth="1"/>
    <col min="5639" max="5639" width="11.7265625" style="16" customWidth="1"/>
    <col min="5640" max="5640" width="12" style="16" customWidth="1"/>
    <col min="5641" max="5641" width="14" style="16" customWidth="1"/>
    <col min="5642" max="5642" width="11.7265625" style="16" customWidth="1"/>
    <col min="5643" max="5647" width="10" style="16" customWidth="1"/>
    <col min="5648" max="5648" width="14" style="16" customWidth="1"/>
    <col min="5649" max="5649" width="14.90625" style="16" customWidth="1"/>
    <col min="5650" max="5650" width="15.90625" style="16" customWidth="1"/>
    <col min="5651" max="5651" width="20.36328125" style="16" customWidth="1"/>
    <col min="5652" max="5891" width="9" style="16"/>
    <col min="5892" max="5892" width="24.08984375" style="16" customWidth="1"/>
    <col min="5893" max="5893" width="12.453125" style="16" customWidth="1"/>
    <col min="5894" max="5894" width="15.7265625" style="16" customWidth="1"/>
    <col min="5895" max="5895" width="11.7265625" style="16" customWidth="1"/>
    <col min="5896" max="5896" width="12" style="16" customWidth="1"/>
    <col min="5897" max="5897" width="14" style="16" customWidth="1"/>
    <col min="5898" max="5898" width="11.7265625" style="16" customWidth="1"/>
    <col min="5899" max="5903" width="10" style="16" customWidth="1"/>
    <col min="5904" max="5904" width="14" style="16" customWidth="1"/>
    <col min="5905" max="5905" width="14.90625" style="16" customWidth="1"/>
    <col min="5906" max="5906" width="15.90625" style="16" customWidth="1"/>
    <col min="5907" max="5907" width="20.36328125" style="16" customWidth="1"/>
    <col min="5908" max="6147" width="9" style="16"/>
    <col min="6148" max="6148" width="24.08984375" style="16" customWidth="1"/>
    <col min="6149" max="6149" width="12.453125" style="16" customWidth="1"/>
    <col min="6150" max="6150" width="15.7265625" style="16" customWidth="1"/>
    <col min="6151" max="6151" width="11.7265625" style="16" customWidth="1"/>
    <col min="6152" max="6152" width="12" style="16" customWidth="1"/>
    <col min="6153" max="6153" width="14" style="16" customWidth="1"/>
    <col min="6154" max="6154" width="11.7265625" style="16" customWidth="1"/>
    <col min="6155" max="6159" width="10" style="16" customWidth="1"/>
    <col min="6160" max="6160" width="14" style="16" customWidth="1"/>
    <col min="6161" max="6161" width="14.90625" style="16" customWidth="1"/>
    <col min="6162" max="6162" width="15.90625" style="16" customWidth="1"/>
    <col min="6163" max="6163" width="20.36328125" style="16" customWidth="1"/>
    <col min="6164" max="6403" width="9" style="16"/>
    <col min="6404" max="6404" width="24.08984375" style="16" customWidth="1"/>
    <col min="6405" max="6405" width="12.453125" style="16" customWidth="1"/>
    <col min="6406" max="6406" width="15.7265625" style="16" customWidth="1"/>
    <col min="6407" max="6407" width="11.7265625" style="16" customWidth="1"/>
    <col min="6408" max="6408" width="12" style="16" customWidth="1"/>
    <col min="6409" max="6409" width="14" style="16" customWidth="1"/>
    <col min="6410" max="6410" width="11.7265625" style="16" customWidth="1"/>
    <col min="6411" max="6415" width="10" style="16" customWidth="1"/>
    <col min="6416" max="6416" width="14" style="16" customWidth="1"/>
    <col min="6417" max="6417" width="14.90625" style="16" customWidth="1"/>
    <col min="6418" max="6418" width="15.90625" style="16" customWidth="1"/>
    <col min="6419" max="6419" width="20.36328125" style="16" customWidth="1"/>
    <col min="6420" max="6659" width="9" style="16"/>
    <col min="6660" max="6660" width="24.08984375" style="16" customWidth="1"/>
    <col min="6661" max="6661" width="12.453125" style="16" customWidth="1"/>
    <col min="6662" max="6662" width="15.7265625" style="16" customWidth="1"/>
    <col min="6663" max="6663" width="11.7265625" style="16" customWidth="1"/>
    <col min="6664" max="6664" width="12" style="16" customWidth="1"/>
    <col min="6665" max="6665" width="14" style="16" customWidth="1"/>
    <col min="6666" max="6666" width="11.7265625" style="16" customWidth="1"/>
    <col min="6667" max="6671" width="10" style="16" customWidth="1"/>
    <col min="6672" max="6672" width="14" style="16" customWidth="1"/>
    <col min="6673" max="6673" width="14.90625" style="16" customWidth="1"/>
    <col min="6674" max="6674" width="15.90625" style="16" customWidth="1"/>
    <col min="6675" max="6675" width="20.36328125" style="16" customWidth="1"/>
    <col min="6676" max="6915" width="9" style="16"/>
    <col min="6916" max="6916" width="24.08984375" style="16" customWidth="1"/>
    <col min="6917" max="6917" width="12.453125" style="16" customWidth="1"/>
    <col min="6918" max="6918" width="15.7265625" style="16" customWidth="1"/>
    <col min="6919" max="6919" width="11.7265625" style="16" customWidth="1"/>
    <col min="6920" max="6920" width="12" style="16" customWidth="1"/>
    <col min="6921" max="6921" width="14" style="16" customWidth="1"/>
    <col min="6922" max="6922" width="11.7265625" style="16" customWidth="1"/>
    <col min="6923" max="6927" width="10" style="16" customWidth="1"/>
    <col min="6928" max="6928" width="14" style="16" customWidth="1"/>
    <col min="6929" max="6929" width="14.90625" style="16" customWidth="1"/>
    <col min="6930" max="6930" width="15.90625" style="16" customWidth="1"/>
    <col min="6931" max="6931" width="20.36328125" style="16" customWidth="1"/>
    <col min="6932" max="7171" width="9" style="16"/>
    <col min="7172" max="7172" width="24.08984375" style="16" customWidth="1"/>
    <col min="7173" max="7173" width="12.453125" style="16" customWidth="1"/>
    <col min="7174" max="7174" width="15.7265625" style="16" customWidth="1"/>
    <col min="7175" max="7175" width="11.7265625" style="16" customWidth="1"/>
    <col min="7176" max="7176" width="12" style="16" customWidth="1"/>
    <col min="7177" max="7177" width="14" style="16" customWidth="1"/>
    <col min="7178" max="7178" width="11.7265625" style="16" customWidth="1"/>
    <col min="7179" max="7183" width="10" style="16" customWidth="1"/>
    <col min="7184" max="7184" width="14" style="16" customWidth="1"/>
    <col min="7185" max="7185" width="14.90625" style="16" customWidth="1"/>
    <col min="7186" max="7186" width="15.90625" style="16" customWidth="1"/>
    <col min="7187" max="7187" width="20.36328125" style="16" customWidth="1"/>
    <col min="7188" max="7427" width="9" style="16"/>
    <col min="7428" max="7428" width="24.08984375" style="16" customWidth="1"/>
    <col min="7429" max="7429" width="12.453125" style="16" customWidth="1"/>
    <col min="7430" max="7430" width="15.7265625" style="16" customWidth="1"/>
    <col min="7431" max="7431" width="11.7265625" style="16" customWidth="1"/>
    <col min="7432" max="7432" width="12" style="16" customWidth="1"/>
    <col min="7433" max="7433" width="14" style="16" customWidth="1"/>
    <col min="7434" max="7434" width="11.7265625" style="16" customWidth="1"/>
    <col min="7435" max="7439" width="10" style="16" customWidth="1"/>
    <col min="7440" max="7440" width="14" style="16" customWidth="1"/>
    <col min="7441" max="7441" width="14.90625" style="16" customWidth="1"/>
    <col min="7442" max="7442" width="15.90625" style="16" customWidth="1"/>
    <col min="7443" max="7443" width="20.36328125" style="16" customWidth="1"/>
    <col min="7444" max="7683" width="9" style="16"/>
    <col min="7684" max="7684" width="24.08984375" style="16" customWidth="1"/>
    <col min="7685" max="7685" width="12.453125" style="16" customWidth="1"/>
    <col min="7686" max="7686" width="15.7265625" style="16" customWidth="1"/>
    <col min="7687" max="7687" width="11.7265625" style="16" customWidth="1"/>
    <col min="7688" max="7688" width="12" style="16" customWidth="1"/>
    <col min="7689" max="7689" width="14" style="16" customWidth="1"/>
    <col min="7690" max="7690" width="11.7265625" style="16" customWidth="1"/>
    <col min="7691" max="7695" width="10" style="16" customWidth="1"/>
    <col min="7696" max="7696" width="14" style="16" customWidth="1"/>
    <col min="7697" max="7697" width="14.90625" style="16" customWidth="1"/>
    <col min="7698" max="7698" width="15.90625" style="16" customWidth="1"/>
    <col min="7699" max="7699" width="20.36328125" style="16" customWidth="1"/>
    <col min="7700" max="7939" width="9" style="16"/>
    <col min="7940" max="7940" width="24.08984375" style="16" customWidth="1"/>
    <col min="7941" max="7941" width="12.453125" style="16" customWidth="1"/>
    <col min="7942" max="7942" width="15.7265625" style="16" customWidth="1"/>
    <col min="7943" max="7943" width="11.7265625" style="16" customWidth="1"/>
    <col min="7944" max="7944" width="12" style="16" customWidth="1"/>
    <col min="7945" max="7945" width="14" style="16" customWidth="1"/>
    <col min="7946" max="7946" width="11.7265625" style="16" customWidth="1"/>
    <col min="7947" max="7951" width="10" style="16" customWidth="1"/>
    <col min="7952" max="7952" width="14" style="16" customWidth="1"/>
    <col min="7953" max="7953" width="14.90625" style="16" customWidth="1"/>
    <col min="7954" max="7954" width="15.90625" style="16" customWidth="1"/>
    <col min="7955" max="7955" width="20.36328125" style="16" customWidth="1"/>
    <col min="7956" max="8195" width="9" style="16"/>
    <col min="8196" max="8196" width="24.08984375" style="16" customWidth="1"/>
    <col min="8197" max="8197" width="12.453125" style="16" customWidth="1"/>
    <col min="8198" max="8198" width="15.7265625" style="16" customWidth="1"/>
    <col min="8199" max="8199" width="11.7265625" style="16" customWidth="1"/>
    <col min="8200" max="8200" width="12" style="16" customWidth="1"/>
    <col min="8201" max="8201" width="14" style="16" customWidth="1"/>
    <col min="8202" max="8202" width="11.7265625" style="16" customWidth="1"/>
    <col min="8203" max="8207" width="10" style="16" customWidth="1"/>
    <col min="8208" max="8208" width="14" style="16" customWidth="1"/>
    <col min="8209" max="8209" width="14.90625" style="16" customWidth="1"/>
    <col min="8210" max="8210" width="15.90625" style="16" customWidth="1"/>
    <col min="8211" max="8211" width="20.36328125" style="16" customWidth="1"/>
    <col min="8212" max="8451" width="9" style="16"/>
    <col min="8452" max="8452" width="24.08984375" style="16" customWidth="1"/>
    <col min="8453" max="8453" width="12.453125" style="16" customWidth="1"/>
    <col min="8454" max="8454" width="15.7265625" style="16" customWidth="1"/>
    <col min="8455" max="8455" width="11.7265625" style="16" customWidth="1"/>
    <col min="8456" max="8456" width="12" style="16" customWidth="1"/>
    <col min="8457" max="8457" width="14" style="16" customWidth="1"/>
    <col min="8458" max="8458" width="11.7265625" style="16" customWidth="1"/>
    <col min="8459" max="8463" width="10" style="16" customWidth="1"/>
    <col min="8464" max="8464" width="14" style="16" customWidth="1"/>
    <col min="8465" max="8465" width="14.90625" style="16" customWidth="1"/>
    <col min="8466" max="8466" width="15.90625" style="16" customWidth="1"/>
    <col min="8467" max="8467" width="20.36328125" style="16" customWidth="1"/>
    <col min="8468" max="8707" width="9" style="16"/>
    <col min="8708" max="8708" width="24.08984375" style="16" customWidth="1"/>
    <col min="8709" max="8709" width="12.453125" style="16" customWidth="1"/>
    <col min="8710" max="8710" width="15.7265625" style="16" customWidth="1"/>
    <col min="8711" max="8711" width="11.7265625" style="16" customWidth="1"/>
    <col min="8712" max="8712" width="12" style="16" customWidth="1"/>
    <col min="8713" max="8713" width="14" style="16" customWidth="1"/>
    <col min="8714" max="8714" width="11.7265625" style="16" customWidth="1"/>
    <col min="8715" max="8719" width="10" style="16" customWidth="1"/>
    <col min="8720" max="8720" width="14" style="16" customWidth="1"/>
    <col min="8721" max="8721" width="14.90625" style="16" customWidth="1"/>
    <col min="8722" max="8722" width="15.90625" style="16" customWidth="1"/>
    <col min="8723" max="8723" width="20.36328125" style="16" customWidth="1"/>
    <col min="8724" max="8963" width="9" style="16"/>
    <col min="8964" max="8964" width="24.08984375" style="16" customWidth="1"/>
    <col min="8965" max="8965" width="12.453125" style="16" customWidth="1"/>
    <col min="8966" max="8966" width="15.7265625" style="16" customWidth="1"/>
    <col min="8967" max="8967" width="11.7265625" style="16" customWidth="1"/>
    <col min="8968" max="8968" width="12" style="16" customWidth="1"/>
    <col min="8969" max="8969" width="14" style="16" customWidth="1"/>
    <col min="8970" max="8970" width="11.7265625" style="16" customWidth="1"/>
    <col min="8971" max="8975" width="10" style="16" customWidth="1"/>
    <col min="8976" max="8976" width="14" style="16" customWidth="1"/>
    <col min="8977" max="8977" width="14.90625" style="16" customWidth="1"/>
    <col min="8978" max="8978" width="15.90625" style="16" customWidth="1"/>
    <col min="8979" max="8979" width="20.36328125" style="16" customWidth="1"/>
    <col min="8980" max="9219" width="9" style="16"/>
    <col min="9220" max="9220" width="24.08984375" style="16" customWidth="1"/>
    <col min="9221" max="9221" width="12.453125" style="16" customWidth="1"/>
    <col min="9222" max="9222" width="15.7265625" style="16" customWidth="1"/>
    <col min="9223" max="9223" width="11.7265625" style="16" customWidth="1"/>
    <col min="9224" max="9224" width="12" style="16" customWidth="1"/>
    <col min="9225" max="9225" width="14" style="16" customWidth="1"/>
    <col min="9226" max="9226" width="11.7265625" style="16" customWidth="1"/>
    <col min="9227" max="9231" width="10" style="16" customWidth="1"/>
    <col min="9232" max="9232" width="14" style="16" customWidth="1"/>
    <col min="9233" max="9233" width="14.90625" style="16" customWidth="1"/>
    <col min="9234" max="9234" width="15.90625" style="16" customWidth="1"/>
    <col min="9235" max="9235" width="20.36328125" style="16" customWidth="1"/>
    <col min="9236" max="9475" width="9" style="16"/>
    <col min="9476" max="9476" width="24.08984375" style="16" customWidth="1"/>
    <col min="9477" max="9477" width="12.453125" style="16" customWidth="1"/>
    <col min="9478" max="9478" width="15.7265625" style="16" customWidth="1"/>
    <col min="9479" max="9479" width="11.7265625" style="16" customWidth="1"/>
    <col min="9480" max="9480" width="12" style="16" customWidth="1"/>
    <col min="9481" max="9481" width="14" style="16" customWidth="1"/>
    <col min="9482" max="9482" width="11.7265625" style="16" customWidth="1"/>
    <col min="9483" max="9487" width="10" style="16" customWidth="1"/>
    <col min="9488" max="9488" width="14" style="16" customWidth="1"/>
    <col min="9489" max="9489" width="14.90625" style="16" customWidth="1"/>
    <col min="9490" max="9490" width="15.90625" style="16" customWidth="1"/>
    <col min="9491" max="9491" width="20.36328125" style="16" customWidth="1"/>
    <col min="9492" max="9731" width="9" style="16"/>
    <col min="9732" max="9732" width="24.08984375" style="16" customWidth="1"/>
    <col min="9733" max="9733" width="12.453125" style="16" customWidth="1"/>
    <col min="9734" max="9734" width="15.7265625" style="16" customWidth="1"/>
    <col min="9735" max="9735" width="11.7265625" style="16" customWidth="1"/>
    <col min="9736" max="9736" width="12" style="16" customWidth="1"/>
    <col min="9737" max="9737" width="14" style="16" customWidth="1"/>
    <col min="9738" max="9738" width="11.7265625" style="16" customWidth="1"/>
    <col min="9739" max="9743" width="10" style="16" customWidth="1"/>
    <col min="9744" max="9744" width="14" style="16" customWidth="1"/>
    <col min="9745" max="9745" width="14.90625" style="16" customWidth="1"/>
    <col min="9746" max="9746" width="15.90625" style="16" customWidth="1"/>
    <col min="9747" max="9747" width="20.36328125" style="16" customWidth="1"/>
    <col min="9748" max="9987" width="9" style="16"/>
    <col min="9988" max="9988" width="24.08984375" style="16" customWidth="1"/>
    <col min="9989" max="9989" width="12.453125" style="16" customWidth="1"/>
    <col min="9990" max="9990" width="15.7265625" style="16" customWidth="1"/>
    <col min="9991" max="9991" width="11.7265625" style="16" customWidth="1"/>
    <col min="9992" max="9992" width="12" style="16" customWidth="1"/>
    <col min="9993" max="9993" width="14" style="16" customWidth="1"/>
    <col min="9994" max="9994" width="11.7265625" style="16" customWidth="1"/>
    <col min="9995" max="9999" width="10" style="16" customWidth="1"/>
    <col min="10000" max="10000" width="14" style="16" customWidth="1"/>
    <col min="10001" max="10001" width="14.90625" style="16" customWidth="1"/>
    <col min="10002" max="10002" width="15.90625" style="16" customWidth="1"/>
    <col min="10003" max="10003" width="20.36328125" style="16" customWidth="1"/>
    <col min="10004" max="10243" width="9" style="16"/>
    <col min="10244" max="10244" width="24.08984375" style="16" customWidth="1"/>
    <col min="10245" max="10245" width="12.453125" style="16" customWidth="1"/>
    <col min="10246" max="10246" width="15.7265625" style="16" customWidth="1"/>
    <col min="10247" max="10247" width="11.7265625" style="16" customWidth="1"/>
    <col min="10248" max="10248" width="12" style="16" customWidth="1"/>
    <col min="10249" max="10249" width="14" style="16" customWidth="1"/>
    <col min="10250" max="10250" width="11.7265625" style="16" customWidth="1"/>
    <col min="10251" max="10255" width="10" style="16" customWidth="1"/>
    <col min="10256" max="10256" width="14" style="16" customWidth="1"/>
    <col min="10257" max="10257" width="14.90625" style="16" customWidth="1"/>
    <col min="10258" max="10258" width="15.90625" style="16" customWidth="1"/>
    <col min="10259" max="10259" width="20.36328125" style="16" customWidth="1"/>
    <col min="10260" max="10499" width="9" style="16"/>
    <col min="10500" max="10500" width="24.08984375" style="16" customWidth="1"/>
    <col min="10501" max="10501" width="12.453125" style="16" customWidth="1"/>
    <col min="10502" max="10502" width="15.7265625" style="16" customWidth="1"/>
    <col min="10503" max="10503" width="11.7265625" style="16" customWidth="1"/>
    <col min="10504" max="10504" width="12" style="16" customWidth="1"/>
    <col min="10505" max="10505" width="14" style="16" customWidth="1"/>
    <col min="10506" max="10506" width="11.7265625" style="16" customWidth="1"/>
    <col min="10507" max="10511" width="10" style="16" customWidth="1"/>
    <col min="10512" max="10512" width="14" style="16" customWidth="1"/>
    <col min="10513" max="10513" width="14.90625" style="16" customWidth="1"/>
    <col min="10514" max="10514" width="15.90625" style="16" customWidth="1"/>
    <col min="10515" max="10515" width="20.36328125" style="16" customWidth="1"/>
    <col min="10516" max="10755" width="9" style="16"/>
    <col min="10756" max="10756" width="24.08984375" style="16" customWidth="1"/>
    <col min="10757" max="10757" width="12.453125" style="16" customWidth="1"/>
    <col min="10758" max="10758" width="15.7265625" style="16" customWidth="1"/>
    <col min="10759" max="10759" width="11.7265625" style="16" customWidth="1"/>
    <col min="10760" max="10760" width="12" style="16" customWidth="1"/>
    <col min="10761" max="10761" width="14" style="16" customWidth="1"/>
    <col min="10762" max="10762" width="11.7265625" style="16" customWidth="1"/>
    <col min="10763" max="10767" width="10" style="16" customWidth="1"/>
    <col min="10768" max="10768" width="14" style="16" customWidth="1"/>
    <col min="10769" max="10769" width="14.90625" style="16" customWidth="1"/>
    <col min="10770" max="10770" width="15.90625" style="16" customWidth="1"/>
    <col min="10771" max="10771" width="20.36328125" style="16" customWidth="1"/>
    <col min="10772" max="11011" width="9" style="16"/>
    <col min="11012" max="11012" width="24.08984375" style="16" customWidth="1"/>
    <col min="11013" max="11013" width="12.453125" style="16" customWidth="1"/>
    <col min="11014" max="11014" width="15.7265625" style="16" customWidth="1"/>
    <col min="11015" max="11015" width="11.7265625" style="16" customWidth="1"/>
    <col min="11016" max="11016" width="12" style="16" customWidth="1"/>
    <col min="11017" max="11017" width="14" style="16" customWidth="1"/>
    <col min="11018" max="11018" width="11.7265625" style="16" customWidth="1"/>
    <col min="11019" max="11023" width="10" style="16" customWidth="1"/>
    <col min="11024" max="11024" width="14" style="16" customWidth="1"/>
    <col min="11025" max="11025" width="14.90625" style="16" customWidth="1"/>
    <col min="11026" max="11026" width="15.90625" style="16" customWidth="1"/>
    <col min="11027" max="11027" width="20.36328125" style="16" customWidth="1"/>
    <col min="11028" max="11267" width="9" style="16"/>
    <col min="11268" max="11268" width="24.08984375" style="16" customWidth="1"/>
    <col min="11269" max="11269" width="12.453125" style="16" customWidth="1"/>
    <col min="11270" max="11270" width="15.7265625" style="16" customWidth="1"/>
    <col min="11271" max="11271" width="11.7265625" style="16" customWidth="1"/>
    <col min="11272" max="11272" width="12" style="16" customWidth="1"/>
    <col min="11273" max="11273" width="14" style="16" customWidth="1"/>
    <col min="11274" max="11274" width="11.7265625" style="16" customWidth="1"/>
    <col min="11275" max="11279" width="10" style="16" customWidth="1"/>
    <col min="11280" max="11280" width="14" style="16" customWidth="1"/>
    <col min="11281" max="11281" width="14.90625" style="16" customWidth="1"/>
    <col min="11282" max="11282" width="15.90625" style="16" customWidth="1"/>
    <col min="11283" max="11283" width="20.36328125" style="16" customWidth="1"/>
    <col min="11284" max="11523" width="9" style="16"/>
    <col min="11524" max="11524" width="24.08984375" style="16" customWidth="1"/>
    <col min="11525" max="11525" width="12.453125" style="16" customWidth="1"/>
    <col min="11526" max="11526" width="15.7265625" style="16" customWidth="1"/>
    <col min="11527" max="11527" width="11.7265625" style="16" customWidth="1"/>
    <col min="11528" max="11528" width="12" style="16" customWidth="1"/>
    <col min="11529" max="11529" width="14" style="16" customWidth="1"/>
    <col min="11530" max="11530" width="11.7265625" style="16" customWidth="1"/>
    <col min="11531" max="11535" width="10" style="16" customWidth="1"/>
    <col min="11536" max="11536" width="14" style="16" customWidth="1"/>
    <col min="11537" max="11537" width="14.90625" style="16" customWidth="1"/>
    <col min="11538" max="11538" width="15.90625" style="16" customWidth="1"/>
    <col min="11539" max="11539" width="20.36328125" style="16" customWidth="1"/>
    <col min="11540" max="11779" width="9" style="16"/>
    <col min="11780" max="11780" width="24.08984375" style="16" customWidth="1"/>
    <col min="11781" max="11781" width="12.453125" style="16" customWidth="1"/>
    <col min="11782" max="11782" width="15.7265625" style="16" customWidth="1"/>
    <col min="11783" max="11783" width="11.7265625" style="16" customWidth="1"/>
    <col min="11784" max="11784" width="12" style="16" customWidth="1"/>
    <col min="11785" max="11785" width="14" style="16" customWidth="1"/>
    <col min="11786" max="11786" width="11.7265625" style="16" customWidth="1"/>
    <col min="11787" max="11791" width="10" style="16" customWidth="1"/>
    <col min="11792" max="11792" width="14" style="16" customWidth="1"/>
    <col min="11793" max="11793" width="14.90625" style="16" customWidth="1"/>
    <col min="11794" max="11794" width="15.90625" style="16" customWidth="1"/>
    <col min="11795" max="11795" width="20.36328125" style="16" customWidth="1"/>
    <col min="11796" max="12035" width="9" style="16"/>
    <col min="12036" max="12036" width="24.08984375" style="16" customWidth="1"/>
    <col min="12037" max="12037" width="12.453125" style="16" customWidth="1"/>
    <col min="12038" max="12038" width="15.7265625" style="16" customWidth="1"/>
    <col min="12039" max="12039" width="11.7265625" style="16" customWidth="1"/>
    <col min="12040" max="12040" width="12" style="16" customWidth="1"/>
    <col min="12041" max="12041" width="14" style="16" customWidth="1"/>
    <col min="12042" max="12042" width="11.7265625" style="16" customWidth="1"/>
    <col min="12043" max="12047" width="10" style="16" customWidth="1"/>
    <col min="12048" max="12048" width="14" style="16" customWidth="1"/>
    <col min="12049" max="12049" width="14.90625" style="16" customWidth="1"/>
    <col min="12050" max="12050" width="15.90625" style="16" customWidth="1"/>
    <col min="12051" max="12051" width="20.36328125" style="16" customWidth="1"/>
    <col min="12052" max="12291" width="9" style="16"/>
    <col min="12292" max="12292" width="24.08984375" style="16" customWidth="1"/>
    <col min="12293" max="12293" width="12.453125" style="16" customWidth="1"/>
    <col min="12294" max="12294" width="15.7265625" style="16" customWidth="1"/>
    <col min="12295" max="12295" width="11.7265625" style="16" customWidth="1"/>
    <col min="12296" max="12296" width="12" style="16" customWidth="1"/>
    <col min="12297" max="12297" width="14" style="16" customWidth="1"/>
    <col min="12298" max="12298" width="11.7265625" style="16" customWidth="1"/>
    <col min="12299" max="12303" width="10" style="16" customWidth="1"/>
    <col min="12304" max="12304" width="14" style="16" customWidth="1"/>
    <col min="12305" max="12305" width="14.90625" style="16" customWidth="1"/>
    <col min="12306" max="12306" width="15.90625" style="16" customWidth="1"/>
    <col min="12307" max="12307" width="20.36328125" style="16" customWidth="1"/>
    <col min="12308" max="12547" width="9" style="16"/>
    <col min="12548" max="12548" width="24.08984375" style="16" customWidth="1"/>
    <col min="12549" max="12549" width="12.453125" style="16" customWidth="1"/>
    <col min="12550" max="12550" width="15.7265625" style="16" customWidth="1"/>
    <col min="12551" max="12551" width="11.7265625" style="16" customWidth="1"/>
    <col min="12552" max="12552" width="12" style="16" customWidth="1"/>
    <col min="12553" max="12553" width="14" style="16" customWidth="1"/>
    <col min="12554" max="12554" width="11.7265625" style="16" customWidth="1"/>
    <col min="12555" max="12559" width="10" style="16" customWidth="1"/>
    <col min="12560" max="12560" width="14" style="16" customWidth="1"/>
    <col min="12561" max="12561" width="14.90625" style="16" customWidth="1"/>
    <col min="12562" max="12562" width="15.90625" style="16" customWidth="1"/>
    <col min="12563" max="12563" width="20.36328125" style="16" customWidth="1"/>
    <col min="12564" max="12803" width="9" style="16"/>
    <col min="12804" max="12804" width="24.08984375" style="16" customWidth="1"/>
    <col min="12805" max="12805" width="12.453125" style="16" customWidth="1"/>
    <col min="12806" max="12806" width="15.7265625" style="16" customWidth="1"/>
    <col min="12807" max="12807" width="11.7265625" style="16" customWidth="1"/>
    <col min="12808" max="12808" width="12" style="16" customWidth="1"/>
    <col min="12809" max="12809" width="14" style="16" customWidth="1"/>
    <col min="12810" max="12810" width="11.7265625" style="16" customWidth="1"/>
    <col min="12811" max="12815" width="10" style="16" customWidth="1"/>
    <col min="12816" max="12816" width="14" style="16" customWidth="1"/>
    <col min="12817" max="12817" width="14.90625" style="16" customWidth="1"/>
    <col min="12818" max="12818" width="15.90625" style="16" customWidth="1"/>
    <col min="12819" max="12819" width="20.36328125" style="16" customWidth="1"/>
    <col min="12820" max="13059" width="9" style="16"/>
    <col min="13060" max="13060" width="24.08984375" style="16" customWidth="1"/>
    <col min="13061" max="13061" width="12.453125" style="16" customWidth="1"/>
    <col min="13062" max="13062" width="15.7265625" style="16" customWidth="1"/>
    <col min="13063" max="13063" width="11.7265625" style="16" customWidth="1"/>
    <col min="13064" max="13064" width="12" style="16" customWidth="1"/>
    <col min="13065" max="13065" width="14" style="16" customWidth="1"/>
    <col min="13066" max="13066" width="11.7265625" style="16" customWidth="1"/>
    <col min="13067" max="13071" width="10" style="16" customWidth="1"/>
    <col min="13072" max="13072" width="14" style="16" customWidth="1"/>
    <col min="13073" max="13073" width="14.90625" style="16" customWidth="1"/>
    <col min="13074" max="13074" width="15.90625" style="16" customWidth="1"/>
    <col min="13075" max="13075" width="20.36328125" style="16" customWidth="1"/>
    <col min="13076" max="13315" width="9" style="16"/>
    <col min="13316" max="13316" width="24.08984375" style="16" customWidth="1"/>
    <col min="13317" max="13317" width="12.453125" style="16" customWidth="1"/>
    <col min="13318" max="13318" width="15.7265625" style="16" customWidth="1"/>
    <col min="13319" max="13319" width="11.7265625" style="16" customWidth="1"/>
    <col min="13320" max="13320" width="12" style="16" customWidth="1"/>
    <col min="13321" max="13321" width="14" style="16" customWidth="1"/>
    <col min="13322" max="13322" width="11.7265625" style="16" customWidth="1"/>
    <col min="13323" max="13327" width="10" style="16" customWidth="1"/>
    <col min="13328" max="13328" width="14" style="16" customWidth="1"/>
    <col min="13329" max="13329" width="14.90625" style="16" customWidth="1"/>
    <col min="13330" max="13330" width="15.90625" style="16" customWidth="1"/>
    <col min="13331" max="13331" width="20.36328125" style="16" customWidth="1"/>
    <col min="13332" max="13571" width="9" style="16"/>
    <col min="13572" max="13572" width="24.08984375" style="16" customWidth="1"/>
    <col min="13573" max="13573" width="12.453125" style="16" customWidth="1"/>
    <col min="13574" max="13574" width="15.7265625" style="16" customWidth="1"/>
    <col min="13575" max="13575" width="11.7265625" style="16" customWidth="1"/>
    <col min="13576" max="13576" width="12" style="16" customWidth="1"/>
    <col min="13577" max="13577" width="14" style="16" customWidth="1"/>
    <col min="13578" max="13578" width="11.7265625" style="16" customWidth="1"/>
    <col min="13579" max="13583" width="10" style="16" customWidth="1"/>
    <col min="13584" max="13584" width="14" style="16" customWidth="1"/>
    <col min="13585" max="13585" width="14.90625" style="16" customWidth="1"/>
    <col min="13586" max="13586" width="15.90625" style="16" customWidth="1"/>
    <col min="13587" max="13587" width="20.36328125" style="16" customWidth="1"/>
    <col min="13588" max="13827" width="9" style="16"/>
    <col min="13828" max="13828" width="24.08984375" style="16" customWidth="1"/>
    <col min="13829" max="13829" width="12.453125" style="16" customWidth="1"/>
    <col min="13830" max="13830" width="15.7265625" style="16" customWidth="1"/>
    <col min="13831" max="13831" width="11.7265625" style="16" customWidth="1"/>
    <col min="13832" max="13832" width="12" style="16" customWidth="1"/>
    <col min="13833" max="13833" width="14" style="16" customWidth="1"/>
    <col min="13834" max="13834" width="11.7265625" style="16" customWidth="1"/>
    <col min="13835" max="13839" width="10" style="16" customWidth="1"/>
    <col min="13840" max="13840" width="14" style="16" customWidth="1"/>
    <col min="13841" max="13841" width="14.90625" style="16" customWidth="1"/>
    <col min="13842" max="13842" width="15.90625" style="16" customWidth="1"/>
    <col min="13843" max="13843" width="20.36328125" style="16" customWidth="1"/>
    <col min="13844" max="14083" width="9" style="16"/>
    <col min="14084" max="14084" width="24.08984375" style="16" customWidth="1"/>
    <col min="14085" max="14085" width="12.453125" style="16" customWidth="1"/>
    <col min="14086" max="14086" width="15.7265625" style="16" customWidth="1"/>
    <col min="14087" max="14087" width="11.7265625" style="16" customWidth="1"/>
    <col min="14088" max="14088" width="12" style="16" customWidth="1"/>
    <col min="14089" max="14089" width="14" style="16" customWidth="1"/>
    <col min="14090" max="14090" width="11.7265625" style="16" customWidth="1"/>
    <col min="14091" max="14095" width="10" style="16" customWidth="1"/>
    <col min="14096" max="14096" width="14" style="16" customWidth="1"/>
    <col min="14097" max="14097" width="14.90625" style="16" customWidth="1"/>
    <col min="14098" max="14098" width="15.90625" style="16" customWidth="1"/>
    <col min="14099" max="14099" width="20.36328125" style="16" customWidth="1"/>
    <col min="14100" max="14339" width="9" style="16"/>
    <col min="14340" max="14340" width="24.08984375" style="16" customWidth="1"/>
    <col min="14341" max="14341" width="12.453125" style="16" customWidth="1"/>
    <col min="14342" max="14342" width="15.7265625" style="16" customWidth="1"/>
    <col min="14343" max="14343" width="11.7265625" style="16" customWidth="1"/>
    <col min="14344" max="14344" width="12" style="16" customWidth="1"/>
    <col min="14345" max="14345" width="14" style="16" customWidth="1"/>
    <col min="14346" max="14346" width="11.7265625" style="16" customWidth="1"/>
    <col min="14347" max="14351" width="10" style="16" customWidth="1"/>
    <col min="14352" max="14352" width="14" style="16" customWidth="1"/>
    <col min="14353" max="14353" width="14.90625" style="16" customWidth="1"/>
    <col min="14354" max="14354" width="15.90625" style="16" customWidth="1"/>
    <col min="14355" max="14355" width="20.36328125" style="16" customWidth="1"/>
    <col min="14356" max="14595" width="9" style="16"/>
    <col min="14596" max="14596" width="24.08984375" style="16" customWidth="1"/>
    <col min="14597" max="14597" width="12.453125" style="16" customWidth="1"/>
    <col min="14598" max="14598" width="15.7265625" style="16" customWidth="1"/>
    <col min="14599" max="14599" width="11.7265625" style="16" customWidth="1"/>
    <col min="14600" max="14600" width="12" style="16" customWidth="1"/>
    <col min="14601" max="14601" width="14" style="16" customWidth="1"/>
    <col min="14602" max="14602" width="11.7265625" style="16" customWidth="1"/>
    <col min="14603" max="14607" width="10" style="16" customWidth="1"/>
    <col min="14608" max="14608" width="14" style="16" customWidth="1"/>
    <col min="14609" max="14609" width="14.90625" style="16" customWidth="1"/>
    <col min="14610" max="14610" width="15.90625" style="16" customWidth="1"/>
    <col min="14611" max="14611" width="20.36328125" style="16" customWidth="1"/>
    <col min="14612" max="14851" width="9" style="16"/>
    <col min="14852" max="14852" width="24.08984375" style="16" customWidth="1"/>
    <col min="14853" max="14853" width="12.453125" style="16" customWidth="1"/>
    <col min="14854" max="14854" width="15.7265625" style="16" customWidth="1"/>
    <col min="14855" max="14855" width="11.7265625" style="16" customWidth="1"/>
    <col min="14856" max="14856" width="12" style="16" customWidth="1"/>
    <col min="14857" max="14857" width="14" style="16" customWidth="1"/>
    <col min="14858" max="14858" width="11.7265625" style="16" customWidth="1"/>
    <col min="14859" max="14863" width="10" style="16" customWidth="1"/>
    <col min="14864" max="14864" width="14" style="16" customWidth="1"/>
    <col min="14865" max="14865" width="14.90625" style="16" customWidth="1"/>
    <col min="14866" max="14866" width="15.90625" style="16" customWidth="1"/>
    <col min="14867" max="14867" width="20.36328125" style="16" customWidth="1"/>
    <col min="14868" max="15107" width="9" style="16"/>
    <col min="15108" max="15108" width="24.08984375" style="16" customWidth="1"/>
    <col min="15109" max="15109" width="12.453125" style="16" customWidth="1"/>
    <col min="15110" max="15110" width="15.7265625" style="16" customWidth="1"/>
    <col min="15111" max="15111" width="11.7265625" style="16" customWidth="1"/>
    <col min="15112" max="15112" width="12" style="16" customWidth="1"/>
    <col min="15113" max="15113" width="14" style="16" customWidth="1"/>
    <col min="15114" max="15114" width="11.7265625" style="16" customWidth="1"/>
    <col min="15115" max="15119" width="10" style="16" customWidth="1"/>
    <col min="15120" max="15120" width="14" style="16" customWidth="1"/>
    <col min="15121" max="15121" width="14.90625" style="16" customWidth="1"/>
    <col min="15122" max="15122" width="15.90625" style="16" customWidth="1"/>
    <col min="15123" max="15123" width="20.36328125" style="16" customWidth="1"/>
    <col min="15124" max="15363" width="9" style="16"/>
    <col min="15364" max="15364" width="24.08984375" style="16" customWidth="1"/>
    <col min="15365" max="15365" width="12.453125" style="16" customWidth="1"/>
    <col min="15366" max="15366" width="15.7265625" style="16" customWidth="1"/>
    <col min="15367" max="15367" width="11.7265625" style="16" customWidth="1"/>
    <col min="15368" max="15368" width="12" style="16" customWidth="1"/>
    <col min="15369" max="15369" width="14" style="16" customWidth="1"/>
    <col min="15370" max="15370" width="11.7265625" style="16" customWidth="1"/>
    <col min="15371" max="15375" width="10" style="16" customWidth="1"/>
    <col min="15376" max="15376" width="14" style="16" customWidth="1"/>
    <col min="15377" max="15377" width="14.90625" style="16" customWidth="1"/>
    <col min="15378" max="15378" width="15.90625" style="16" customWidth="1"/>
    <col min="15379" max="15379" width="20.36328125" style="16" customWidth="1"/>
    <col min="15380" max="15619" width="9" style="16"/>
    <col min="15620" max="15620" width="24.08984375" style="16" customWidth="1"/>
    <col min="15621" max="15621" width="12.453125" style="16" customWidth="1"/>
    <col min="15622" max="15622" width="15.7265625" style="16" customWidth="1"/>
    <col min="15623" max="15623" width="11.7265625" style="16" customWidth="1"/>
    <col min="15624" max="15624" width="12" style="16" customWidth="1"/>
    <col min="15625" max="15625" width="14" style="16" customWidth="1"/>
    <col min="15626" max="15626" width="11.7265625" style="16" customWidth="1"/>
    <col min="15627" max="15631" width="10" style="16" customWidth="1"/>
    <col min="15632" max="15632" width="14" style="16" customWidth="1"/>
    <col min="15633" max="15633" width="14.90625" style="16" customWidth="1"/>
    <col min="15634" max="15634" width="15.90625" style="16" customWidth="1"/>
    <col min="15635" max="15635" width="20.36328125" style="16" customWidth="1"/>
    <col min="15636" max="15875" width="9" style="16"/>
    <col min="15876" max="15876" width="24.08984375" style="16" customWidth="1"/>
    <col min="15877" max="15877" width="12.453125" style="16" customWidth="1"/>
    <col min="15878" max="15878" width="15.7265625" style="16" customWidth="1"/>
    <col min="15879" max="15879" width="11.7265625" style="16" customWidth="1"/>
    <col min="15880" max="15880" width="12" style="16" customWidth="1"/>
    <col min="15881" max="15881" width="14" style="16" customWidth="1"/>
    <col min="15882" max="15882" width="11.7265625" style="16" customWidth="1"/>
    <col min="15883" max="15887" width="10" style="16" customWidth="1"/>
    <col min="15888" max="15888" width="14" style="16" customWidth="1"/>
    <col min="15889" max="15889" width="14.90625" style="16" customWidth="1"/>
    <col min="15890" max="15890" width="15.90625" style="16" customWidth="1"/>
    <col min="15891" max="15891" width="20.36328125" style="16" customWidth="1"/>
    <col min="15892" max="16131" width="9" style="16"/>
    <col min="16132" max="16132" width="24.08984375" style="16" customWidth="1"/>
    <col min="16133" max="16133" width="12.453125" style="16" customWidth="1"/>
    <col min="16134" max="16134" width="15.7265625" style="16" customWidth="1"/>
    <col min="16135" max="16135" width="11.7265625" style="16" customWidth="1"/>
    <col min="16136" max="16136" width="12" style="16" customWidth="1"/>
    <col min="16137" max="16137" width="14" style="16" customWidth="1"/>
    <col min="16138" max="16138" width="11.7265625" style="16" customWidth="1"/>
    <col min="16139" max="16143" width="10" style="16" customWidth="1"/>
    <col min="16144" max="16144" width="14" style="16" customWidth="1"/>
    <col min="16145" max="16145" width="14.90625" style="16" customWidth="1"/>
    <col min="16146" max="16146" width="15.90625" style="16" customWidth="1"/>
    <col min="16147" max="16147" width="20.36328125" style="16" customWidth="1"/>
    <col min="16148" max="16384" width="9" style="16"/>
  </cols>
  <sheetData>
    <row r="1" spans="1:14" x14ac:dyDescent="0.3">
      <c r="A1" s="43" t="s">
        <v>161</v>
      </c>
      <c r="B1" s="4"/>
      <c r="C1" s="5"/>
      <c r="D1" s="5"/>
      <c r="E1" s="5"/>
    </row>
    <row r="2" spans="1:14" x14ac:dyDescent="0.3">
      <c r="A2" s="5"/>
      <c r="B2" s="5"/>
      <c r="C2" s="5"/>
      <c r="D2" s="5"/>
      <c r="E2" s="5"/>
    </row>
    <row r="3" spans="1:14" x14ac:dyDescent="0.3">
      <c r="A3" s="6" t="s">
        <v>0</v>
      </c>
      <c r="B3" s="6"/>
      <c r="C3" s="6"/>
      <c r="D3" s="5"/>
      <c r="E3" s="5"/>
    </row>
    <row r="4" spans="1:14" s="14" customFormat="1" x14ac:dyDescent="0.3">
      <c r="A4" s="7"/>
      <c r="B4" s="8" t="s">
        <v>1</v>
      </c>
      <c r="C4" s="9" t="s">
        <v>87</v>
      </c>
      <c r="D4" s="7"/>
      <c r="E4" s="7"/>
      <c r="F4" s="63"/>
      <c r="G4" s="63"/>
    </row>
    <row r="5" spans="1:14" s="14" customFormat="1" x14ac:dyDescent="0.3">
      <c r="A5" s="24" t="s">
        <v>16</v>
      </c>
      <c r="B5" s="25">
        <v>1441</v>
      </c>
      <c r="C5" s="11">
        <f>B5/$B$8</f>
        <v>0.17702702702702702</v>
      </c>
      <c r="D5" s="7"/>
      <c r="E5" s="7"/>
    </row>
    <row r="6" spans="1:14" s="14" customFormat="1" x14ac:dyDescent="0.3">
      <c r="A6" s="24" t="s">
        <v>45</v>
      </c>
      <c r="B6" s="25">
        <v>4614</v>
      </c>
      <c r="C6" s="11">
        <f t="shared" ref="C6:C10" si="0">B6/$B$8</f>
        <v>0.56683046683046678</v>
      </c>
      <c r="D6" s="7"/>
      <c r="E6" s="7"/>
      <c r="F6" s="15"/>
      <c r="G6" s="47"/>
      <c r="H6" s="1"/>
      <c r="I6" s="1"/>
      <c r="L6" s="15"/>
    </row>
    <row r="7" spans="1:14" s="14" customFormat="1" x14ac:dyDescent="0.3">
      <c r="A7" s="24" t="s">
        <v>46</v>
      </c>
      <c r="B7" s="25">
        <v>2183</v>
      </c>
      <c r="C7" s="11">
        <f t="shared" si="0"/>
        <v>0.26818181818181819</v>
      </c>
      <c r="D7" s="7"/>
      <c r="E7" s="7"/>
      <c r="G7" s="47"/>
      <c r="H7" s="1"/>
      <c r="I7" s="1"/>
      <c r="L7" s="15"/>
    </row>
    <row r="8" spans="1:14" s="14" customFormat="1" x14ac:dyDescent="0.3">
      <c r="A8" s="24" t="s">
        <v>47</v>
      </c>
      <c r="B8" s="25">
        <v>8140</v>
      </c>
      <c r="C8" s="11">
        <f t="shared" si="0"/>
        <v>1</v>
      </c>
      <c r="D8" s="7"/>
      <c r="E8" s="7"/>
      <c r="G8" s="47"/>
      <c r="H8" s="1"/>
      <c r="I8" s="15"/>
    </row>
    <row r="9" spans="1:14" s="14" customFormat="1" x14ac:dyDescent="0.3">
      <c r="A9" s="24" t="s">
        <v>48</v>
      </c>
      <c r="B9" s="25">
        <v>7493</v>
      </c>
      <c r="C9" s="11">
        <f t="shared" si="0"/>
        <v>0.92051597051597056</v>
      </c>
      <c r="D9" s="7"/>
      <c r="E9" s="7"/>
      <c r="G9" s="47"/>
      <c r="I9" s="15"/>
    </row>
    <row r="10" spans="1:14" s="14" customFormat="1" x14ac:dyDescent="0.3">
      <c r="A10" s="24" t="s">
        <v>49</v>
      </c>
      <c r="B10" s="25">
        <v>2503</v>
      </c>
      <c r="C10" s="12">
        <f t="shared" si="0"/>
        <v>0.30749385749385749</v>
      </c>
      <c r="D10" s="7"/>
      <c r="E10" s="7"/>
      <c r="G10" s="47"/>
    </row>
    <row r="11" spans="1:14" s="14" customFormat="1" x14ac:dyDescent="0.3">
      <c r="A11" s="91" t="s">
        <v>50</v>
      </c>
      <c r="B11" s="92">
        <f>SUM(B5:B10)</f>
        <v>26374</v>
      </c>
      <c r="C11" s="13"/>
      <c r="D11" s="7"/>
      <c r="E11" s="7"/>
      <c r="G11" s="47"/>
    </row>
    <row r="12" spans="1:14" s="7" customFormat="1" x14ac:dyDescent="0.3">
      <c r="B12" s="8"/>
      <c r="C12" s="9"/>
    </row>
    <row r="13" spans="1:14" s="5" customFormat="1" x14ac:dyDescent="0.3">
      <c r="A13" s="5" t="s">
        <v>97</v>
      </c>
      <c r="B13" s="46">
        <v>1.9069444444444443</v>
      </c>
      <c r="C13" s="45"/>
      <c r="I13" s="25"/>
      <c r="N13" s="25"/>
    </row>
    <row r="14" spans="1:14" s="5" customFormat="1" x14ac:dyDescent="0.3">
      <c r="A14" s="5" t="s">
        <v>98</v>
      </c>
      <c r="B14" s="46">
        <v>1.2152777777777779</v>
      </c>
      <c r="C14" s="45"/>
      <c r="I14" s="25"/>
      <c r="N14" s="25"/>
    </row>
    <row r="15" spans="1:14" s="5" customFormat="1" x14ac:dyDescent="0.3">
      <c r="B15" s="46"/>
      <c r="C15" s="45"/>
      <c r="I15" s="25"/>
      <c r="N15" s="25"/>
    </row>
    <row r="16" spans="1:14" ht="15" customHeight="1" x14ac:dyDescent="0.3">
      <c r="A16" s="17" t="s">
        <v>78</v>
      </c>
      <c r="B16" s="6"/>
      <c r="C16" s="6"/>
      <c r="E16" s="17" t="s">
        <v>103</v>
      </c>
      <c r="F16" s="6"/>
      <c r="G16" s="7"/>
      <c r="H16" s="5"/>
      <c r="I16" s="15"/>
      <c r="N16" s="15"/>
    </row>
    <row r="17" spans="1:14" ht="15" customHeight="1" x14ac:dyDescent="0.3">
      <c r="A17" s="18" t="s">
        <v>21</v>
      </c>
      <c r="B17" s="19" t="s">
        <v>1</v>
      </c>
      <c r="C17" s="20" t="s">
        <v>2</v>
      </c>
      <c r="E17" s="42" t="s">
        <v>1</v>
      </c>
      <c r="F17" s="42" t="s">
        <v>95</v>
      </c>
      <c r="G17" s="7"/>
      <c r="H17" s="5"/>
      <c r="I17" s="15"/>
      <c r="N17" s="15"/>
    </row>
    <row r="18" spans="1:14" ht="15" customHeight="1" x14ac:dyDescent="0.3">
      <c r="A18" s="84" t="s">
        <v>128</v>
      </c>
      <c r="B18" s="86">
        <v>4</v>
      </c>
      <c r="C18" s="21">
        <f>B18/$B$37</f>
        <v>8.6692674469007367E-4</v>
      </c>
      <c r="E18" s="5">
        <f>G101</f>
        <v>0</v>
      </c>
      <c r="F18" s="21">
        <f>E18/B18</f>
        <v>0</v>
      </c>
      <c r="G18" s="5"/>
      <c r="H18" s="24"/>
      <c r="I18" s="15"/>
      <c r="N18" s="15"/>
    </row>
    <row r="19" spans="1:14" ht="15" customHeight="1" x14ac:dyDescent="0.3">
      <c r="A19" s="84" t="s">
        <v>136</v>
      </c>
      <c r="B19" s="89">
        <v>1</v>
      </c>
      <c r="C19" s="21">
        <f t="shared" ref="C19:C36" si="1">B19/$B$37</f>
        <v>2.1673168617251842E-4</v>
      </c>
      <c r="E19" s="5">
        <f>H102</f>
        <v>0</v>
      </c>
      <c r="F19" s="21">
        <f>E19/B19</f>
        <v>0</v>
      </c>
      <c r="G19" s="5"/>
      <c r="H19" s="24"/>
      <c r="I19" s="15"/>
      <c r="N19" s="15"/>
    </row>
    <row r="20" spans="1:14" ht="15" customHeight="1" x14ac:dyDescent="0.3">
      <c r="A20" s="84" t="s">
        <v>130</v>
      </c>
      <c r="B20" s="86">
        <v>13</v>
      </c>
      <c r="C20" s="21">
        <f t="shared" si="1"/>
        <v>2.8175119202427396E-3</v>
      </c>
      <c r="E20" s="5">
        <f>I103</f>
        <v>0</v>
      </c>
      <c r="F20" s="21">
        <f>E20/B20</f>
        <v>0</v>
      </c>
      <c r="G20" s="5"/>
      <c r="H20" s="24"/>
      <c r="N20" s="15"/>
    </row>
    <row r="21" spans="1:14" ht="15" customHeight="1" x14ac:dyDescent="0.3">
      <c r="A21" s="84" t="s">
        <v>106</v>
      </c>
      <c r="B21" s="86">
        <v>6</v>
      </c>
      <c r="C21" s="21">
        <f t="shared" si="1"/>
        <v>1.3003901170351106E-3</v>
      </c>
      <c r="E21" s="5">
        <f>K104</f>
        <v>0</v>
      </c>
      <c r="F21" s="21">
        <f t="shared" ref="F21:F30" si="2">E21/B21</f>
        <v>0</v>
      </c>
      <c r="G21" s="5"/>
      <c r="H21" s="24"/>
      <c r="I21" s="15"/>
      <c r="L21" s="15"/>
      <c r="M21" s="1"/>
    </row>
    <row r="22" spans="1:14" ht="15" customHeight="1" x14ac:dyDescent="0.3">
      <c r="A22" s="84" t="s">
        <v>152</v>
      </c>
      <c r="B22" s="86">
        <v>1</v>
      </c>
      <c r="C22" s="21">
        <f t="shared" si="1"/>
        <v>2.1673168617251842E-4</v>
      </c>
      <c r="E22" s="5">
        <f>J105</f>
        <v>0</v>
      </c>
      <c r="F22" s="21">
        <f t="shared" si="2"/>
        <v>0</v>
      </c>
      <c r="G22" s="5"/>
      <c r="H22" s="24"/>
      <c r="I22" s="15"/>
      <c r="L22" s="15"/>
      <c r="M22" s="1"/>
    </row>
    <row r="23" spans="1:14" ht="15" customHeight="1" x14ac:dyDescent="0.3">
      <c r="A23" s="84" t="s">
        <v>31</v>
      </c>
      <c r="B23" s="86">
        <v>209</v>
      </c>
      <c r="C23" s="21">
        <f t="shared" si="1"/>
        <v>4.5296922410056353E-2</v>
      </c>
      <c r="E23" s="5">
        <f>B106</f>
        <v>64</v>
      </c>
      <c r="F23" s="21">
        <f t="shared" si="2"/>
        <v>0.30622009569377989</v>
      </c>
      <c r="G23" s="5"/>
      <c r="H23" s="24"/>
      <c r="I23" s="15"/>
      <c r="L23" s="15"/>
      <c r="M23" s="1"/>
    </row>
    <row r="24" spans="1:14" ht="15" customHeight="1" x14ac:dyDescent="0.3">
      <c r="A24" s="84" t="s">
        <v>26</v>
      </c>
      <c r="B24" s="86">
        <v>148</v>
      </c>
      <c r="C24" s="21">
        <f t="shared" si="1"/>
        <v>3.2076289553532727E-2</v>
      </c>
      <c r="E24" s="5">
        <f>D107</f>
        <v>9</v>
      </c>
      <c r="F24" s="21">
        <f t="shared" si="2"/>
        <v>6.0810810810810814E-2</v>
      </c>
      <c r="G24" s="5"/>
      <c r="H24" s="24"/>
      <c r="I24" s="15"/>
      <c r="L24" s="15"/>
      <c r="M24" s="1"/>
    </row>
    <row r="25" spans="1:14" ht="15" customHeight="1" x14ac:dyDescent="0.3">
      <c r="A25" s="84" t="s">
        <v>102</v>
      </c>
      <c r="B25" s="86">
        <v>14</v>
      </c>
      <c r="C25" s="21">
        <f t="shared" si="1"/>
        <v>3.0342436064152581E-3</v>
      </c>
      <c r="E25" s="5">
        <f>C108</f>
        <v>2</v>
      </c>
      <c r="F25" s="21">
        <f>E25/B25</f>
        <v>0.14285714285714285</v>
      </c>
      <c r="G25" s="5"/>
      <c r="H25" s="24"/>
      <c r="I25" s="15"/>
      <c r="L25" s="15"/>
      <c r="M25" s="1"/>
    </row>
    <row r="26" spans="1:14" ht="15" customHeight="1" x14ac:dyDescent="0.3">
      <c r="A26" s="84" t="s">
        <v>29</v>
      </c>
      <c r="B26" s="86">
        <v>55</v>
      </c>
      <c r="C26" s="21">
        <f t="shared" si="1"/>
        <v>1.1920242739488513E-2</v>
      </c>
      <c r="E26" s="5">
        <f>E109</f>
        <v>33</v>
      </c>
      <c r="F26" s="21">
        <f t="shared" si="2"/>
        <v>0.6</v>
      </c>
      <c r="G26" s="5"/>
      <c r="H26" s="24"/>
      <c r="I26" s="15"/>
      <c r="L26" s="15"/>
      <c r="M26" s="1"/>
    </row>
    <row r="27" spans="1:14" ht="15" customHeight="1" x14ac:dyDescent="0.3">
      <c r="A27" s="84" t="s">
        <v>112</v>
      </c>
      <c r="B27" s="86">
        <v>68</v>
      </c>
      <c r="C27" s="21">
        <f t="shared" si="1"/>
        <v>1.4737754659731253E-2</v>
      </c>
      <c r="E27" s="5">
        <f>F110</f>
        <v>23</v>
      </c>
      <c r="F27" s="21">
        <f t="shared" si="2"/>
        <v>0.33823529411764708</v>
      </c>
      <c r="G27" s="5"/>
      <c r="H27" s="24"/>
      <c r="I27" s="15"/>
      <c r="L27" s="15"/>
      <c r="M27" s="1"/>
    </row>
    <row r="28" spans="1:14" ht="15" customHeight="1" x14ac:dyDescent="0.3">
      <c r="A28" s="84" t="s">
        <v>24</v>
      </c>
      <c r="B28" s="86">
        <v>1367</v>
      </c>
      <c r="C28" s="21">
        <f t="shared" si="1"/>
        <v>0.29627221499783268</v>
      </c>
      <c r="E28" s="5">
        <f>M111</f>
        <v>4</v>
      </c>
      <c r="F28" s="21">
        <f t="shared" si="2"/>
        <v>2.926115581565472E-3</v>
      </c>
      <c r="G28" s="5"/>
      <c r="H28" s="24"/>
      <c r="I28" s="15"/>
      <c r="L28" s="15"/>
      <c r="M28" s="1"/>
    </row>
    <row r="29" spans="1:14" ht="15" customHeight="1" x14ac:dyDescent="0.3">
      <c r="A29" s="84" t="s">
        <v>36</v>
      </c>
      <c r="B29" s="89">
        <v>130</v>
      </c>
      <c r="C29" s="21">
        <f t="shared" si="1"/>
        <v>2.8175119202427396E-2</v>
      </c>
      <c r="E29" s="5">
        <f>L112</f>
        <v>10</v>
      </c>
      <c r="F29" s="21">
        <f t="shared" si="2"/>
        <v>7.6923076923076927E-2</v>
      </c>
      <c r="G29" s="5"/>
      <c r="H29" s="24"/>
      <c r="I29" s="15"/>
      <c r="L29" s="15"/>
      <c r="M29" s="1"/>
    </row>
    <row r="30" spans="1:14" ht="15" customHeight="1" x14ac:dyDescent="0.3">
      <c r="A30" s="84" t="s">
        <v>44</v>
      </c>
      <c r="B30" s="86">
        <v>107</v>
      </c>
      <c r="C30" s="21">
        <f t="shared" si="1"/>
        <v>2.3190290420459472E-2</v>
      </c>
      <c r="E30" s="5">
        <f>Q113</f>
        <v>4</v>
      </c>
      <c r="F30" s="21">
        <f t="shared" si="2"/>
        <v>3.7383177570093455E-2</v>
      </c>
      <c r="G30" s="5"/>
      <c r="H30" s="24"/>
      <c r="I30" s="15"/>
      <c r="L30" s="15"/>
      <c r="M30" s="1"/>
    </row>
    <row r="31" spans="1:14" ht="15" customHeight="1" x14ac:dyDescent="0.3">
      <c r="A31" s="84" t="s">
        <v>25</v>
      </c>
      <c r="B31" s="86">
        <v>1132</v>
      </c>
      <c r="C31" s="21">
        <f t="shared" si="1"/>
        <v>0.24534026874729084</v>
      </c>
      <c r="E31" s="5">
        <f>N114</f>
        <v>1</v>
      </c>
      <c r="F31" s="21">
        <f>E31/B31</f>
        <v>8.8339222614840988E-4</v>
      </c>
      <c r="G31" s="5"/>
      <c r="H31" s="24"/>
      <c r="I31" s="15"/>
      <c r="L31" s="15"/>
      <c r="M31" s="1"/>
    </row>
    <row r="32" spans="1:14" ht="15" customHeight="1" x14ac:dyDescent="0.3">
      <c r="A32" s="84" t="s">
        <v>38</v>
      </c>
      <c r="B32" s="86">
        <v>193</v>
      </c>
      <c r="C32" s="21">
        <f t="shared" si="1"/>
        <v>4.1829215431296057E-2</v>
      </c>
      <c r="E32" s="5">
        <f>P115</f>
        <v>2</v>
      </c>
      <c r="F32" s="21">
        <f t="shared" ref="F32:F37" si="3">E32/B32</f>
        <v>1.0362694300518135E-2</v>
      </c>
      <c r="G32" s="5"/>
      <c r="H32" s="5"/>
      <c r="L32" s="22"/>
      <c r="M32" s="23"/>
    </row>
    <row r="33" spans="1:13" ht="15" customHeight="1" x14ac:dyDescent="0.3">
      <c r="A33" s="84" t="s">
        <v>27</v>
      </c>
      <c r="B33" s="86">
        <v>726</v>
      </c>
      <c r="C33" s="21">
        <f t="shared" si="1"/>
        <v>0.15734720416124837</v>
      </c>
      <c r="E33" s="5">
        <f>R116</f>
        <v>308</v>
      </c>
      <c r="F33" s="21">
        <f t="shared" si="3"/>
        <v>0.42424242424242425</v>
      </c>
      <c r="G33" s="5"/>
      <c r="H33" s="5"/>
      <c r="L33" s="82"/>
      <c r="M33" s="83"/>
    </row>
    <row r="34" spans="1:13" ht="15" customHeight="1" x14ac:dyDescent="0.3">
      <c r="A34" s="84" t="s">
        <v>32</v>
      </c>
      <c r="B34" s="86">
        <v>85</v>
      </c>
      <c r="C34" s="21">
        <f t="shared" si="1"/>
        <v>1.8422193324664066E-2</v>
      </c>
      <c r="E34" s="5">
        <f>U117</f>
        <v>1</v>
      </c>
      <c r="F34" s="21">
        <f t="shared" si="3"/>
        <v>1.1764705882352941E-2</v>
      </c>
      <c r="G34" s="5"/>
      <c r="H34" s="5"/>
      <c r="L34" s="82"/>
      <c r="M34" s="83"/>
    </row>
    <row r="35" spans="1:13" ht="15" customHeight="1" x14ac:dyDescent="0.3">
      <c r="A35" s="5" t="s">
        <v>30</v>
      </c>
      <c r="B35" s="5">
        <v>10</v>
      </c>
      <c r="C35" s="21">
        <f t="shared" si="1"/>
        <v>2.1673168617251841E-3</v>
      </c>
      <c r="E35" s="5">
        <f>T118</f>
        <v>2</v>
      </c>
      <c r="F35" s="21">
        <f t="shared" si="3"/>
        <v>0.2</v>
      </c>
      <c r="G35" s="5"/>
      <c r="H35" s="5"/>
      <c r="L35" s="82"/>
      <c r="M35" s="83"/>
    </row>
    <row r="36" spans="1:13" ht="15" customHeight="1" x14ac:dyDescent="0.3">
      <c r="A36" s="5" t="s">
        <v>34</v>
      </c>
      <c r="B36" s="5">
        <v>345</v>
      </c>
      <c r="C36" s="21">
        <f t="shared" si="1"/>
        <v>7.4772431729518862E-2</v>
      </c>
      <c r="E36" s="5">
        <f>S119</f>
        <v>12</v>
      </c>
      <c r="F36" s="21">
        <f t="shared" si="3"/>
        <v>3.4782608695652174E-2</v>
      </c>
      <c r="G36" s="5"/>
      <c r="H36" s="5"/>
      <c r="L36" s="82"/>
      <c r="M36" s="83"/>
    </row>
    <row r="37" spans="1:13" ht="15" customHeight="1" x14ac:dyDescent="0.3">
      <c r="A37" s="18"/>
      <c r="B37" s="18">
        <f>SUM(B18:B36)</f>
        <v>4614</v>
      </c>
      <c r="C37" s="5"/>
      <c r="E37" s="18">
        <f>SUM(E18:E36)</f>
        <v>475</v>
      </c>
      <c r="F37" s="21">
        <f t="shared" si="3"/>
        <v>0.10294755093194626</v>
      </c>
      <c r="G37" s="5"/>
      <c r="H37" s="5"/>
      <c r="L37" s="82"/>
      <c r="M37" s="83"/>
    </row>
    <row r="38" spans="1:13" s="5" customFormat="1" ht="15" customHeight="1" x14ac:dyDescent="0.3">
      <c r="A38" s="18"/>
      <c r="B38" s="18"/>
      <c r="E38" s="18"/>
      <c r="L38" s="107"/>
      <c r="M38" s="62"/>
    </row>
    <row r="39" spans="1:13" s="5" customFormat="1" x14ac:dyDescent="0.3"/>
    <row r="40" spans="1:13" s="5" customFormat="1" ht="15" customHeight="1" x14ac:dyDescent="0.3">
      <c r="A40" s="17" t="s">
        <v>15</v>
      </c>
      <c r="B40" s="6"/>
      <c r="C40" s="6"/>
    </row>
    <row r="41" spans="1:13" s="5" customFormat="1" ht="15" customHeight="1" x14ac:dyDescent="0.3">
      <c r="A41" s="28" t="s">
        <v>96</v>
      </c>
      <c r="B41" s="29" t="s">
        <v>16</v>
      </c>
      <c r="C41" s="29" t="s">
        <v>45</v>
      </c>
      <c r="D41" s="29" t="s">
        <v>46</v>
      </c>
      <c r="E41" s="29" t="s">
        <v>47</v>
      </c>
      <c r="F41" s="29" t="s">
        <v>48</v>
      </c>
      <c r="G41" s="29" t="s">
        <v>49</v>
      </c>
      <c r="H41" s="18" t="s">
        <v>50</v>
      </c>
    </row>
    <row r="42" spans="1:13" s="5" customFormat="1" ht="15" customHeight="1" x14ac:dyDescent="0.3">
      <c r="A42" s="103" t="s">
        <v>51</v>
      </c>
      <c r="B42" s="25">
        <v>18</v>
      </c>
      <c r="C42" s="25">
        <v>415</v>
      </c>
      <c r="D42" s="25"/>
      <c r="E42" s="25">
        <v>446</v>
      </c>
      <c r="F42" s="25">
        <v>536</v>
      </c>
      <c r="G42" s="25">
        <v>84</v>
      </c>
      <c r="H42" s="64">
        <f>SUM(B42:G42)</f>
        <v>1499</v>
      </c>
    </row>
    <row r="43" spans="1:13" s="5" customFormat="1" ht="15" customHeight="1" x14ac:dyDescent="0.3">
      <c r="A43" s="103" t="s">
        <v>100</v>
      </c>
      <c r="B43" s="25">
        <v>27</v>
      </c>
      <c r="C43" s="25">
        <v>166</v>
      </c>
      <c r="D43" s="25">
        <v>138</v>
      </c>
      <c r="E43" s="25">
        <v>299</v>
      </c>
      <c r="F43" s="25">
        <v>275</v>
      </c>
      <c r="G43" s="25">
        <v>123</v>
      </c>
      <c r="H43" s="64">
        <f t="shared" ref="H43:H62" si="4">SUM(B43:G43)</f>
        <v>1028</v>
      </c>
    </row>
    <row r="44" spans="1:13" s="5" customFormat="1" ht="15" customHeight="1" x14ac:dyDescent="0.3">
      <c r="A44" s="103" t="s">
        <v>52</v>
      </c>
      <c r="B44" s="25">
        <v>49</v>
      </c>
      <c r="C44" s="25">
        <v>103</v>
      </c>
      <c r="D44" s="25">
        <v>117</v>
      </c>
      <c r="E44" s="25">
        <v>201</v>
      </c>
      <c r="F44" s="25">
        <v>170</v>
      </c>
      <c r="G44" s="25">
        <v>46</v>
      </c>
      <c r="H44" s="64">
        <f t="shared" si="4"/>
        <v>686</v>
      </c>
    </row>
    <row r="45" spans="1:13" s="5" customFormat="1" ht="15" customHeight="1" x14ac:dyDescent="0.3">
      <c r="A45" s="103" t="s">
        <v>20</v>
      </c>
      <c r="B45" s="25">
        <v>124</v>
      </c>
      <c r="C45" s="25">
        <v>889</v>
      </c>
      <c r="D45" s="25"/>
      <c r="E45" s="25">
        <v>1302</v>
      </c>
      <c r="F45" s="25">
        <v>1387</v>
      </c>
      <c r="G45" s="25">
        <v>351</v>
      </c>
      <c r="H45" s="64">
        <f t="shared" si="4"/>
        <v>4053</v>
      </c>
    </row>
    <row r="46" spans="1:13" s="5" customFormat="1" ht="15" customHeight="1" x14ac:dyDescent="0.3">
      <c r="A46" s="103" t="s">
        <v>113</v>
      </c>
      <c r="B46" s="25">
        <v>20</v>
      </c>
      <c r="C46" s="25">
        <v>185</v>
      </c>
      <c r="D46" s="25"/>
      <c r="E46" s="25">
        <v>275</v>
      </c>
      <c r="F46" s="25">
        <v>305</v>
      </c>
      <c r="G46" s="25">
        <v>57</v>
      </c>
      <c r="H46" s="64">
        <f t="shared" si="4"/>
        <v>842</v>
      </c>
    </row>
    <row r="47" spans="1:13" s="5" customFormat="1" ht="15" customHeight="1" x14ac:dyDescent="0.3">
      <c r="A47" s="103" t="s">
        <v>162</v>
      </c>
      <c r="B47" s="3">
        <v>2</v>
      </c>
      <c r="C47" s="3">
        <v>3</v>
      </c>
      <c r="D47" s="3">
        <v>1</v>
      </c>
      <c r="E47" s="3">
        <v>6</v>
      </c>
      <c r="F47" s="3">
        <v>8</v>
      </c>
      <c r="G47" s="3"/>
      <c r="H47" s="64">
        <f t="shared" si="4"/>
        <v>20</v>
      </c>
    </row>
    <row r="48" spans="1:13" s="5" customFormat="1" ht="15" customHeight="1" x14ac:dyDescent="0.3">
      <c r="A48" s="103" t="s">
        <v>163</v>
      </c>
      <c r="B48" s="25">
        <v>5</v>
      </c>
      <c r="C48" s="25">
        <v>1</v>
      </c>
      <c r="D48" s="25"/>
      <c r="E48" s="25">
        <v>3</v>
      </c>
      <c r="F48" s="25">
        <v>3</v>
      </c>
      <c r="G48" s="25"/>
      <c r="H48" s="64">
        <f t="shared" si="4"/>
        <v>12</v>
      </c>
    </row>
    <row r="49" spans="1:9" s="5" customFormat="1" ht="15" customHeight="1" x14ac:dyDescent="0.3">
      <c r="A49" s="103" t="s">
        <v>164</v>
      </c>
      <c r="B49" s="25"/>
      <c r="C49" s="25">
        <v>2</v>
      </c>
      <c r="D49" s="25">
        <v>2</v>
      </c>
      <c r="E49" s="25">
        <v>4</v>
      </c>
      <c r="F49" s="25">
        <v>2</v>
      </c>
      <c r="G49" s="25"/>
      <c r="H49" s="64">
        <f t="shared" si="4"/>
        <v>10</v>
      </c>
    </row>
    <row r="50" spans="1:9" s="5" customFormat="1" ht="15" customHeight="1" x14ac:dyDescent="0.3">
      <c r="A50" s="103" t="s">
        <v>165</v>
      </c>
      <c r="B50" s="25"/>
      <c r="C50" s="25">
        <v>1</v>
      </c>
      <c r="D50" s="25"/>
      <c r="E50" s="25">
        <v>1</v>
      </c>
      <c r="F50" s="25">
        <v>1</v>
      </c>
      <c r="G50" s="25"/>
      <c r="H50" s="64">
        <f t="shared" si="4"/>
        <v>3</v>
      </c>
    </row>
    <row r="51" spans="1:9" s="5" customFormat="1" ht="15" customHeight="1" x14ac:dyDescent="0.3">
      <c r="A51" s="103" t="s">
        <v>126</v>
      </c>
      <c r="B51" s="25">
        <v>1</v>
      </c>
      <c r="C51" s="25">
        <v>4</v>
      </c>
      <c r="D51" s="25">
        <v>2</v>
      </c>
      <c r="E51" s="25">
        <v>8</v>
      </c>
      <c r="F51" s="25">
        <v>7</v>
      </c>
      <c r="G51" s="25"/>
      <c r="H51" s="64">
        <f t="shared" si="4"/>
        <v>22</v>
      </c>
    </row>
    <row r="52" spans="1:9" s="5" customFormat="1" ht="15" customHeight="1" x14ac:dyDescent="0.3">
      <c r="A52" s="103" t="s">
        <v>53</v>
      </c>
      <c r="B52" s="25">
        <v>261</v>
      </c>
      <c r="C52" s="25">
        <v>405</v>
      </c>
      <c r="D52" s="25">
        <v>192</v>
      </c>
      <c r="E52" s="25">
        <v>637</v>
      </c>
      <c r="F52" s="25">
        <v>688</v>
      </c>
      <c r="G52" s="25"/>
      <c r="H52" s="64">
        <f t="shared" si="4"/>
        <v>2183</v>
      </c>
    </row>
    <row r="53" spans="1:9" s="5" customFormat="1" ht="15" customHeight="1" x14ac:dyDescent="0.3">
      <c r="A53" s="103" t="s">
        <v>133</v>
      </c>
      <c r="B53" s="25">
        <v>1</v>
      </c>
      <c r="C53" s="25"/>
      <c r="D53" s="25"/>
      <c r="E53" s="25">
        <v>1</v>
      </c>
      <c r="F53" s="25">
        <v>1</v>
      </c>
      <c r="G53" s="25"/>
      <c r="H53" s="64">
        <f t="shared" si="4"/>
        <v>3</v>
      </c>
    </row>
    <row r="54" spans="1:9" s="5" customFormat="1" ht="15" customHeight="1" x14ac:dyDescent="0.3">
      <c r="A54" s="103" t="s">
        <v>54</v>
      </c>
      <c r="B54" s="25">
        <v>134</v>
      </c>
      <c r="C54" s="25">
        <v>88</v>
      </c>
      <c r="D54" s="25">
        <v>109</v>
      </c>
      <c r="E54" s="25">
        <v>261</v>
      </c>
      <c r="F54" s="25">
        <v>153</v>
      </c>
      <c r="G54" s="25">
        <v>45</v>
      </c>
      <c r="H54" s="64">
        <f t="shared" si="4"/>
        <v>790</v>
      </c>
    </row>
    <row r="55" spans="1:9" s="5" customFormat="1" ht="15" customHeight="1" x14ac:dyDescent="0.3">
      <c r="A55" s="103" t="s">
        <v>55</v>
      </c>
      <c r="B55" s="25">
        <v>187</v>
      </c>
      <c r="C55" s="25">
        <v>61</v>
      </c>
      <c r="D55" s="25">
        <v>167</v>
      </c>
      <c r="E55" s="25">
        <v>231</v>
      </c>
      <c r="F55" s="25">
        <v>94</v>
      </c>
      <c r="G55" s="25"/>
      <c r="H55" s="64">
        <f t="shared" si="4"/>
        <v>740</v>
      </c>
    </row>
    <row r="56" spans="1:9" s="5" customFormat="1" ht="15" customHeight="1" x14ac:dyDescent="0.3">
      <c r="A56" s="103" t="s">
        <v>39</v>
      </c>
      <c r="B56" s="25">
        <v>37</v>
      </c>
      <c r="C56" s="25">
        <v>477</v>
      </c>
      <c r="D56" s="25"/>
      <c r="E56" s="25">
        <v>1243</v>
      </c>
      <c r="F56" s="25">
        <v>957</v>
      </c>
      <c r="G56" s="25">
        <v>750</v>
      </c>
      <c r="H56" s="64">
        <f t="shared" si="4"/>
        <v>3464</v>
      </c>
      <c r="I56" s="64"/>
    </row>
    <row r="57" spans="1:9" s="5" customFormat="1" ht="15" customHeight="1" x14ac:dyDescent="0.3">
      <c r="A57" s="103" t="s">
        <v>56</v>
      </c>
      <c r="B57" s="25">
        <v>20</v>
      </c>
      <c r="C57" s="25">
        <v>176</v>
      </c>
      <c r="D57" s="25">
        <v>57</v>
      </c>
      <c r="E57" s="25">
        <v>240</v>
      </c>
      <c r="F57" s="25">
        <v>316</v>
      </c>
      <c r="G57" s="25">
        <v>46</v>
      </c>
      <c r="H57" s="64">
        <f t="shared" si="4"/>
        <v>855</v>
      </c>
      <c r="I57" s="64"/>
    </row>
    <row r="58" spans="1:9" s="5" customFormat="1" ht="15" customHeight="1" x14ac:dyDescent="0.3">
      <c r="A58" s="103" t="s">
        <v>57</v>
      </c>
      <c r="B58" s="3">
        <v>110</v>
      </c>
      <c r="C58" s="3">
        <v>127</v>
      </c>
      <c r="D58" s="3">
        <v>144</v>
      </c>
      <c r="E58" s="3">
        <v>216</v>
      </c>
      <c r="F58" s="3">
        <v>199</v>
      </c>
      <c r="G58" s="3"/>
      <c r="H58" s="64">
        <f t="shared" si="4"/>
        <v>796</v>
      </c>
      <c r="I58" s="64"/>
    </row>
    <row r="59" spans="1:9" s="5" customFormat="1" ht="15" customHeight="1" x14ac:dyDescent="0.3">
      <c r="A59" s="103" t="s">
        <v>58</v>
      </c>
      <c r="B59" s="3">
        <v>59</v>
      </c>
      <c r="C59" s="3">
        <v>711</v>
      </c>
      <c r="D59" s="3">
        <v>869</v>
      </c>
      <c r="E59" s="3">
        <v>1584</v>
      </c>
      <c r="F59" s="3">
        <v>1175</v>
      </c>
      <c r="G59" s="3">
        <v>899</v>
      </c>
      <c r="H59" s="64">
        <f t="shared" si="4"/>
        <v>5297</v>
      </c>
      <c r="I59" s="64"/>
    </row>
    <row r="60" spans="1:9" s="5" customFormat="1" ht="15" customHeight="1" x14ac:dyDescent="0.3">
      <c r="A60" s="103" t="s">
        <v>59</v>
      </c>
      <c r="B60" s="3">
        <v>300</v>
      </c>
      <c r="C60" s="3">
        <v>429</v>
      </c>
      <c r="D60" s="3">
        <v>224</v>
      </c>
      <c r="E60" s="3">
        <v>663</v>
      </c>
      <c r="F60" s="3">
        <v>669</v>
      </c>
      <c r="G60" s="3"/>
      <c r="H60" s="64">
        <f t="shared" si="4"/>
        <v>2285</v>
      </c>
      <c r="I60" s="64"/>
    </row>
    <row r="61" spans="1:9" s="5" customFormat="1" ht="15" customHeight="1" x14ac:dyDescent="0.3">
      <c r="A61" s="103" t="s">
        <v>60</v>
      </c>
      <c r="B61" s="3">
        <v>25</v>
      </c>
      <c r="C61" s="3">
        <v>198</v>
      </c>
      <c r="D61" s="3">
        <v>77</v>
      </c>
      <c r="E61" s="3">
        <v>270</v>
      </c>
      <c r="F61" s="3">
        <v>266</v>
      </c>
      <c r="G61" s="3">
        <v>57</v>
      </c>
      <c r="H61" s="64">
        <f t="shared" si="4"/>
        <v>893</v>
      </c>
      <c r="I61" s="64"/>
    </row>
    <row r="62" spans="1:9" s="5" customFormat="1" ht="15" customHeight="1" x14ac:dyDescent="0.3">
      <c r="A62" s="103" t="s">
        <v>61</v>
      </c>
      <c r="B62" s="3">
        <v>61</v>
      </c>
      <c r="C62" s="3">
        <v>173</v>
      </c>
      <c r="D62" s="3">
        <v>84</v>
      </c>
      <c r="E62" s="3">
        <v>249</v>
      </c>
      <c r="F62" s="3">
        <v>281</v>
      </c>
      <c r="G62" s="3">
        <v>45</v>
      </c>
      <c r="H62" s="64">
        <f t="shared" si="4"/>
        <v>893</v>
      </c>
      <c r="I62" s="64"/>
    </row>
    <row r="63" spans="1:9" s="5" customFormat="1" ht="15" customHeight="1" x14ac:dyDescent="0.3">
      <c r="A63" s="93" t="s">
        <v>3</v>
      </c>
      <c r="B63" s="94">
        <f>SUM(B42:B62)</f>
        <v>1441</v>
      </c>
      <c r="C63" s="94">
        <f t="shared" ref="C63:G63" si="5">SUM(C42:C62)</f>
        <v>4614</v>
      </c>
      <c r="D63" s="94">
        <f t="shared" si="5"/>
        <v>2183</v>
      </c>
      <c r="E63" s="94">
        <f t="shared" si="5"/>
        <v>8140</v>
      </c>
      <c r="F63" s="94">
        <f t="shared" si="5"/>
        <v>7493</v>
      </c>
      <c r="G63" s="94">
        <f t="shared" si="5"/>
        <v>2503</v>
      </c>
      <c r="H63" s="95">
        <f>SUM(B63:G63)</f>
        <v>26374</v>
      </c>
      <c r="I63" s="64"/>
    </row>
    <row r="64" spans="1:9" s="5" customFormat="1" ht="15" customHeight="1" x14ac:dyDescent="0.3">
      <c r="F64" s="21"/>
      <c r="G64" s="21"/>
    </row>
    <row r="65" spans="1:12" s="5" customFormat="1" ht="15" customHeight="1" x14ac:dyDescent="0.3">
      <c r="F65" s="21"/>
      <c r="G65" s="21"/>
    </row>
    <row r="66" spans="1:12" s="5" customFormat="1" ht="15" customHeight="1" x14ac:dyDescent="0.3">
      <c r="A66" s="17" t="s">
        <v>99</v>
      </c>
      <c r="B66" s="19" t="s">
        <v>3</v>
      </c>
      <c r="C66" s="20" t="s">
        <v>2</v>
      </c>
      <c r="F66" s="21"/>
      <c r="G66" s="21"/>
    </row>
    <row r="67" spans="1:12" s="5" customFormat="1" ht="15" customHeight="1" x14ac:dyDescent="0.3">
      <c r="A67" s="24" t="s">
        <v>72</v>
      </c>
      <c r="B67" s="104">
        <v>522</v>
      </c>
      <c r="C67" s="31">
        <f>B67/B71</f>
        <v>6.4127764127764122E-2</v>
      </c>
      <c r="F67" s="24"/>
      <c r="G67" s="25"/>
    </row>
    <row r="68" spans="1:12" s="5" customFormat="1" ht="15" customHeight="1" x14ac:dyDescent="0.3">
      <c r="A68" s="24" t="s">
        <v>42</v>
      </c>
      <c r="B68" s="104">
        <v>2320</v>
      </c>
      <c r="C68" s="31">
        <f>B68/B71</f>
        <v>0.28501228501228504</v>
      </c>
      <c r="F68" s="24"/>
      <c r="G68" s="25"/>
    </row>
    <row r="69" spans="1:12" s="5" customFormat="1" ht="15" customHeight="1" x14ac:dyDescent="0.3">
      <c r="A69" s="24" t="s">
        <v>73</v>
      </c>
      <c r="B69" s="104">
        <v>1795</v>
      </c>
      <c r="C69" s="31">
        <f>B69/B71</f>
        <v>0.22051597051597052</v>
      </c>
      <c r="F69" s="24"/>
      <c r="G69" s="25"/>
    </row>
    <row r="70" spans="1:12" s="5" customFormat="1" ht="15" customHeight="1" x14ac:dyDescent="0.3">
      <c r="A70" s="24" t="s">
        <v>18</v>
      </c>
      <c r="B70" s="104">
        <v>3503</v>
      </c>
      <c r="C70" s="31">
        <f>B70/B71</f>
        <v>0.43034398034398036</v>
      </c>
      <c r="E70" s="5" t="s">
        <v>17</v>
      </c>
      <c r="F70" s="24"/>
      <c r="G70" s="25"/>
    </row>
    <row r="71" spans="1:12" s="5" customFormat="1" ht="15" customHeight="1" x14ac:dyDescent="0.3">
      <c r="A71" s="18" t="s">
        <v>50</v>
      </c>
      <c r="B71" s="18">
        <f>SUM(B67:B70)</f>
        <v>8140</v>
      </c>
      <c r="C71" s="96">
        <f>SUM(C67:C70)</f>
        <v>1</v>
      </c>
      <c r="F71" s="21"/>
      <c r="G71" s="21"/>
    </row>
    <row r="72" spans="1:12" s="5" customFormat="1" ht="15" customHeight="1" x14ac:dyDescent="0.3"/>
    <row r="73" spans="1:12" s="34" customFormat="1" ht="27" customHeight="1" x14ac:dyDescent="0.3">
      <c r="A73" s="32" t="s">
        <v>74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51"/>
    </row>
    <row r="74" spans="1:12" s="5" customFormat="1" ht="45" customHeight="1" x14ac:dyDescent="0.3">
      <c r="A74" s="48" t="s">
        <v>96</v>
      </c>
      <c r="B74" s="44" t="s">
        <v>62</v>
      </c>
      <c r="C74" s="44" t="s">
        <v>63</v>
      </c>
      <c r="D74" s="44" t="s">
        <v>64</v>
      </c>
      <c r="E74" s="44" t="s">
        <v>65</v>
      </c>
      <c r="F74" s="44" t="s">
        <v>66</v>
      </c>
      <c r="G74" s="44" t="s">
        <v>67</v>
      </c>
      <c r="H74" s="44" t="s">
        <v>68</v>
      </c>
      <c r="I74" s="44" t="s">
        <v>69</v>
      </c>
      <c r="J74" s="44" t="s">
        <v>70</v>
      </c>
      <c r="K74" s="44" t="s">
        <v>71</v>
      </c>
      <c r="L74" s="97" t="s">
        <v>50</v>
      </c>
    </row>
    <row r="75" spans="1:12" s="5" customFormat="1" ht="15" customHeight="1" x14ac:dyDescent="0.3">
      <c r="A75" s="105" t="s">
        <v>51</v>
      </c>
      <c r="B75" s="25"/>
      <c r="C75" s="25"/>
      <c r="D75" s="25">
        <v>49</v>
      </c>
      <c r="E75" s="25">
        <v>393</v>
      </c>
      <c r="F75" s="25">
        <v>2</v>
      </c>
      <c r="G75" s="25">
        <v>2</v>
      </c>
      <c r="H75" s="25"/>
      <c r="I75" s="25"/>
      <c r="J75" s="25"/>
      <c r="K75" s="25"/>
      <c r="L75" s="3">
        <v>446</v>
      </c>
    </row>
    <row r="76" spans="1:12" s="5" customFormat="1" ht="15" customHeight="1" x14ac:dyDescent="0.3">
      <c r="A76" s="105" t="s">
        <v>100</v>
      </c>
      <c r="B76" s="25">
        <v>19</v>
      </c>
      <c r="C76" s="25"/>
      <c r="D76" s="25"/>
      <c r="E76" s="25">
        <v>156</v>
      </c>
      <c r="F76" s="25">
        <v>52</v>
      </c>
      <c r="G76" s="25">
        <v>72</v>
      </c>
      <c r="H76" s="25"/>
      <c r="I76" s="25"/>
      <c r="J76" s="25"/>
      <c r="K76" s="25"/>
      <c r="L76" s="3">
        <v>299</v>
      </c>
    </row>
    <row r="77" spans="1:12" s="5" customFormat="1" ht="15" customHeight="1" x14ac:dyDescent="0.3">
      <c r="A77" s="105" t="s">
        <v>52</v>
      </c>
      <c r="B77" s="25"/>
      <c r="C77" s="25"/>
      <c r="D77" s="25"/>
      <c r="E77" s="25">
        <v>72</v>
      </c>
      <c r="F77" s="25">
        <v>120</v>
      </c>
      <c r="G77" s="25">
        <v>9</v>
      </c>
      <c r="H77" s="25"/>
      <c r="I77" s="25"/>
      <c r="J77" s="25"/>
      <c r="K77" s="25"/>
      <c r="L77" s="3">
        <v>201</v>
      </c>
    </row>
    <row r="78" spans="1:12" s="5" customFormat="1" ht="15" customHeight="1" x14ac:dyDescent="0.3">
      <c r="A78" s="105" t="s">
        <v>20</v>
      </c>
      <c r="B78" s="25"/>
      <c r="C78" s="25"/>
      <c r="D78" s="25">
        <v>215</v>
      </c>
      <c r="E78" s="25">
        <v>922</v>
      </c>
      <c r="F78" s="25">
        <v>25</v>
      </c>
      <c r="G78" s="25">
        <v>140</v>
      </c>
      <c r="H78" s="25"/>
      <c r="I78" s="25"/>
      <c r="J78" s="25"/>
      <c r="K78" s="25"/>
      <c r="L78" s="3">
        <v>1302</v>
      </c>
    </row>
    <row r="79" spans="1:12" s="5" customFormat="1" ht="15" customHeight="1" x14ac:dyDescent="0.3">
      <c r="A79" s="105" t="s">
        <v>113</v>
      </c>
      <c r="B79" s="25"/>
      <c r="C79" s="25">
        <v>42</v>
      </c>
      <c r="D79" s="25">
        <v>44</v>
      </c>
      <c r="E79" s="25">
        <v>106</v>
      </c>
      <c r="F79" s="25">
        <v>72</v>
      </c>
      <c r="G79" s="25">
        <v>11</v>
      </c>
      <c r="H79" s="25"/>
      <c r="I79" s="25"/>
      <c r="J79" s="25"/>
      <c r="K79" s="25"/>
      <c r="L79" s="3">
        <v>275</v>
      </c>
    </row>
    <row r="80" spans="1:12" s="5" customFormat="1" ht="15" customHeight="1" x14ac:dyDescent="0.3">
      <c r="A80" s="105" t="s">
        <v>162</v>
      </c>
      <c r="F80" s="5">
        <v>3</v>
      </c>
      <c r="G80" s="5">
        <v>3</v>
      </c>
      <c r="L80" s="3">
        <v>6</v>
      </c>
    </row>
    <row r="81" spans="1:12" s="5" customFormat="1" ht="15" customHeight="1" x14ac:dyDescent="0.3">
      <c r="A81" s="105" t="s">
        <v>163</v>
      </c>
      <c r="B81" s="25"/>
      <c r="C81" s="25"/>
      <c r="D81" s="25"/>
      <c r="E81" s="25">
        <v>3</v>
      </c>
      <c r="F81" s="25"/>
      <c r="G81" s="25"/>
      <c r="H81" s="25"/>
      <c r="I81" s="25"/>
      <c r="J81" s="25"/>
      <c r="K81" s="25"/>
      <c r="L81" s="3">
        <v>3</v>
      </c>
    </row>
    <row r="82" spans="1:12" s="5" customFormat="1" ht="15" customHeight="1" x14ac:dyDescent="0.3">
      <c r="A82" s="105" t="s">
        <v>164</v>
      </c>
      <c r="B82" s="24"/>
      <c r="C82" s="25"/>
      <c r="D82" s="25">
        <v>2</v>
      </c>
      <c r="E82" s="25">
        <v>2</v>
      </c>
      <c r="F82" s="25"/>
      <c r="G82" s="25"/>
      <c r="H82" s="25"/>
      <c r="I82" s="25"/>
      <c r="J82" s="25"/>
      <c r="K82" s="25"/>
      <c r="L82" s="3">
        <v>4</v>
      </c>
    </row>
    <row r="83" spans="1:12" s="5" customFormat="1" ht="15" customHeight="1" x14ac:dyDescent="0.3">
      <c r="A83" s="105" t="s">
        <v>165</v>
      </c>
      <c r="B83" s="24"/>
      <c r="C83" s="25"/>
      <c r="D83" s="25"/>
      <c r="E83" s="25"/>
      <c r="F83" s="25"/>
      <c r="G83" s="25"/>
      <c r="H83" s="25"/>
      <c r="I83" s="25"/>
      <c r="J83" s="25"/>
      <c r="K83" s="25">
        <v>1</v>
      </c>
      <c r="L83" s="3">
        <v>1</v>
      </c>
    </row>
    <row r="84" spans="1:12" s="5" customFormat="1" ht="15" customHeight="1" x14ac:dyDescent="0.3">
      <c r="A84" s="105" t="s">
        <v>126</v>
      </c>
      <c r="B84" s="24"/>
      <c r="C84" s="25"/>
      <c r="D84" s="25">
        <v>3</v>
      </c>
      <c r="E84" s="25"/>
      <c r="F84" s="25"/>
      <c r="G84" s="25">
        <v>5</v>
      </c>
      <c r="H84" s="25"/>
      <c r="I84" s="25"/>
      <c r="J84" s="25"/>
      <c r="K84" s="25"/>
      <c r="L84" s="3">
        <v>8</v>
      </c>
    </row>
    <row r="85" spans="1:12" s="5" customFormat="1" ht="15" customHeight="1" x14ac:dyDescent="0.3">
      <c r="A85" s="105" t="s">
        <v>53</v>
      </c>
      <c r="B85" s="24">
        <v>11</v>
      </c>
      <c r="C85" s="25">
        <v>18</v>
      </c>
      <c r="D85" s="25">
        <v>86</v>
      </c>
      <c r="E85" s="25">
        <v>206</v>
      </c>
      <c r="F85" s="25">
        <v>36</v>
      </c>
      <c r="G85" s="25">
        <v>259</v>
      </c>
      <c r="H85" s="25"/>
      <c r="I85" s="25"/>
      <c r="J85" s="25"/>
      <c r="K85" s="25">
        <v>21</v>
      </c>
      <c r="L85" s="3">
        <v>637</v>
      </c>
    </row>
    <row r="86" spans="1:12" s="5" customFormat="1" ht="15" customHeight="1" x14ac:dyDescent="0.3">
      <c r="A86" s="105" t="s">
        <v>133</v>
      </c>
      <c r="B86" s="24"/>
      <c r="C86" s="25"/>
      <c r="D86" s="25"/>
      <c r="E86" s="25"/>
      <c r="F86" s="25"/>
      <c r="G86" s="25"/>
      <c r="H86" s="25"/>
      <c r="I86" s="25"/>
      <c r="J86" s="25"/>
      <c r="K86" s="25">
        <v>1</v>
      </c>
      <c r="L86" s="3">
        <v>1</v>
      </c>
    </row>
    <row r="87" spans="1:12" s="5" customFormat="1" ht="15" customHeight="1" x14ac:dyDescent="0.3">
      <c r="A87" s="105" t="s">
        <v>54</v>
      </c>
      <c r="B87" s="24"/>
      <c r="C87" s="25"/>
      <c r="D87" s="25">
        <v>77</v>
      </c>
      <c r="E87" s="25">
        <v>144</v>
      </c>
      <c r="F87" s="25"/>
      <c r="G87" s="25">
        <v>40</v>
      </c>
      <c r="H87" s="25"/>
      <c r="I87" s="25"/>
      <c r="J87" s="25"/>
      <c r="K87" s="25"/>
      <c r="L87" s="3">
        <v>261</v>
      </c>
    </row>
    <row r="88" spans="1:12" s="5" customFormat="1" ht="15" customHeight="1" x14ac:dyDescent="0.3">
      <c r="A88" s="105" t="s">
        <v>55</v>
      </c>
      <c r="B88" s="24"/>
      <c r="C88" s="25"/>
      <c r="D88" s="25">
        <v>58</v>
      </c>
      <c r="E88" s="25">
        <v>67</v>
      </c>
      <c r="F88" s="25"/>
      <c r="G88" s="25">
        <v>106</v>
      </c>
      <c r="H88" s="25"/>
      <c r="I88" s="25"/>
      <c r="J88" s="25"/>
      <c r="K88" s="25"/>
      <c r="L88" s="3">
        <v>231</v>
      </c>
    </row>
    <row r="89" spans="1:12" s="5" customFormat="1" ht="15" customHeight="1" x14ac:dyDescent="0.3">
      <c r="A89" s="105" t="s">
        <v>39</v>
      </c>
      <c r="B89" s="24"/>
      <c r="C89" s="25"/>
      <c r="D89" s="25">
        <v>190</v>
      </c>
      <c r="E89" s="25">
        <v>909</v>
      </c>
      <c r="F89" s="25">
        <v>80</v>
      </c>
      <c r="G89" s="25">
        <v>64</v>
      </c>
      <c r="H89" s="25"/>
      <c r="I89" s="25"/>
      <c r="J89" s="25"/>
      <c r="K89" s="25"/>
      <c r="L89" s="3">
        <v>1243</v>
      </c>
    </row>
    <row r="90" spans="1:12" s="5" customFormat="1" ht="15" customHeight="1" x14ac:dyDescent="0.3">
      <c r="A90" s="105" t="s">
        <v>56</v>
      </c>
      <c r="B90" s="24"/>
      <c r="C90" s="25"/>
      <c r="D90" s="25"/>
      <c r="E90" s="25">
        <v>46</v>
      </c>
      <c r="F90" s="25">
        <v>186</v>
      </c>
      <c r="G90" s="25">
        <v>8</v>
      </c>
      <c r="H90" s="25"/>
      <c r="I90" s="25"/>
      <c r="J90" s="25"/>
      <c r="K90" s="25"/>
      <c r="L90" s="3">
        <v>240</v>
      </c>
    </row>
    <row r="91" spans="1:12" s="5" customFormat="1" ht="15" customHeight="1" x14ac:dyDescent="0.3">
      <c r="A91" s="105" t="s">
        <v>57</v>
      </c>
      <c r="B91" s="24"/>
      <c r="C91" s="25"/>
      <c r="D91" s="25">
        <v>39</v>
      </c>
      <c r="E91" s="25">
        <v>151</v>
      </c>
      <c r="F91" s="25"/>
      <c r="G91" s="25">
        <v>26</v>
      </c>
      <c r="H91" s="25"/>
      <c r="I91" s="25"/>
      <c r="J91" s="25"/>
      <c r="K91" s="25"/>
      <c r="L91" s="3">
        <v>216</v>
      </c>
    </row>
    <row r="92" spans="1:12" s="5" customFormat="1" ht="15" customHeight="1" x14ac:dyDescent="0.3">
      <c r="A92" s="105" t="s">
        <v>58</v>
      </c>
      <c r="B92" s="24"/>
      <c r="C92" s="25"/>
      <c r="D92" s="25"/>
      <c r="E92" s="25">
        <v>1584</v>
      </c>
      <c r="F92" s="25"/>
      <c r="G92" s="25"/>
      <c r="H92" s="25"/>
      <c r="I92" s="25"/>
      <c r="J92" s="25"/>
      <c r="K92" s="25"/>
      <c r="L92" s="3">
        <v>1584</v>
      </c>
    </row>
    <row r="93" spans="1:12" s="5" customFormat="1" ht="15" customHeight="1" x14ac:dyDescent="0.3">
      <c r="A93" s="105" t="s">
        <v>59</v>
      </c>
      <c r="B93" s="24"/>
      <c r="C93" s="25"/>
      <c r="D93" s="25"/>
      <c r="E93" s="25">
        <v>411</v>
      </c>
      <c r="F93" s="25">
        <v>80</v>
      </c>
      <c r="G93" s="25">
        <v>90</v>
      </c>
      <c r="H93" s="25">
        <v>12</v>
      </c>
      <c r="I93" s="25">
        <v>35</v>
      </c>
      <c r="J93" s="25">
        <v>35</v>
      </c>
      <c r="K93" s="25"/>
      <c r="L93" s="3">
        <v>663</v>
      </c>
    </row>
    <row r="94" spans="1:12" s="5" customFormat="1" ht="15" customHeight="1" x14ac:dyDescent="0.3">
      <c r="A94" s="105" t="s">
        <v>60</v>
      </c>
      <c r="B94" s="24"/>
      <c r="C94" s="25"/>
      <c r="D94" s="25">
        <v>51</v>
      </c>
      <c r="E94" s="25">
        <v>95</v>
      </c>
      <c r="F94" s="25">
        <v>24</v>
      </c>
      <c r="G94" s="25">
        <v>100</v>
      </c>
      <c r="H94" s="25"/>
      <c r="I94" s="25"/>
      <c r="J94" s="25"/>
      <c r="K94" s="25"/>
      <c r="L94" s="3">
        <v>270</v>
      </c>
    </row>
    <row r="95" spans="1:12" s="5" customFormat="1" ht="15" customHeight="1" x14ac:dyDescent="0.3">
      <c r="A95" s="105" t="s">
        <v>61</v>
      </c>
      <c r="B95" s="24"/>
      <c r="C95" s="25"/>
      <c r="D95" s="25">
        <v>12</v>
      </c>
      <c r="E95" s="25">
        <v>113</v>
      </c>
      <c r="F95" s="25">
        <v>3</v>
      </c>
      <c r="G95" s="25">
        <v>121</v>
      </c>
      <c r="H95" s="25"/>
      <c r="I95" s="25"/>
      <c r="J95" s="25"/>
      <c r="K95" s="25"/>
      <c r="L95" s="3">
        <v>249</v>
      </c>
    </row>
    <row r="96" spans="1:12" s="5" customFormat="1" x14ac:dyDescent="0.3">
      <c r="A96" s="49" t="s">
        <v>50</v>
      </c>
      <c r="B96" s="50">
        <f t="shared" ref="B96:L96" si="6">SUM(B75:B95)</f>
        <v>30</v>
      </c>
      <c r="C96" s="50">
        <f t="shared" si="6"/>
        <v>60</v>
      </c>
      <c r="D96" s="50">
        <f t="shared" si="6"/>
        <v>826</v>
      </c>
      <c r="E96" s="50">
        <f t="shared" si="6"/>
        <v>5380</v>
      </c>
      <c r="F96" s="50">
        <f t="shared" si="6"/>
        <v>683</v>
      </c>
      <c r="G96" s="50">
        <f t="shared" si="6"/>
        <v>1056</v>
      </c>
      <c r="H96" s="50">
        <f t="shared" si="6"/>
        <v>12</v>
      </c>
      <c r="I96" s="50">
        <f t="shared" si="6"/>
        <v>35</v>
      </c>
      <c r="J96" s="50">
        <f t="shared" si="6"/>
        <v>35</v>
      </c>
      <c r="K96" s="50">
        <f t="shared" si="6"/>
        <v>23</v>
      </c>
      <c r="L96" s="50">
        <f t="shared" si="6"/>
        <v>8140</v>
      </c>
    </row>
    <row r="97" spans="1:22" s="5" customFormat="1" x14ac:dyDescent="0.3"/>
    <row r="98" spans="1:22" s="5" customFormat="1" ht="15" customHeight="1" x14ac:dyDescent="0.3"/>
    <row r="99" spans="1:22" s="37" customFormat="1" ht="15" customHeight="1" x14ac:dyDescent="0.3">
      <c r="A99" s="35" t="s">
        <v>75</v>
      </c>
      <c r="B99" s="26" t="s">
        <v>77</v>
      </c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</row>
    <row r="100" spans="1:22" s="34" customFormat="1" ht="41.45" customHeight="1" x14ac:dyDescent="0.3">
      <c r="A100" s="44" t="s">
        <v>76</v>
      </c>
      <c r="B100" s="44" t="s">
        <v>51</v>
      </c>
      <c r="C100" s="44" t="s">
        <v>100</v>
      </c>
      <c r="D100" s="44" t="s">
        <v>52</v>
      </c>
      <c r="E100" s="44" t="s">
        <v>20</v>
      </c>
      <c r="F100" s="44" t="s">
        <v>113</v>
      </c>
      <c r="G100" s="44" t="s">
        <v>162</v>
      </c>
      <c r="H100" s="44" t="s">
        <v>163</v>
      </c>
      <c r="I100" s="44" t="s">
        <v>164</v>
      </c>
      <c r="J100" s="44" t="s">
        <v>165</v>
      </c>
      <c r="K100" s="44" t="s">
        <v>126</v>
      </c>
      <c r="L100" s="44" t="s">
        <v>53</v>
      </c>
      <c r="M100" s="44" t="s">
        <v>54</v>
      </c>
      <c r="N100" s="44" t="s">
        <v>55</v>
      </c>
      <c r="O100" s="44" t="s">
        <v>39</v>
      </c>
      <c r="P100" s="44" t="s">
        <v>56</v>
      </c>
      <c r="Q100" s="44" t="s">
        <v>57</v>
      </c>
      <c r="R100" s="44" t="s">
        <v>58</v>
      </c>
      <c r="S100" s="101" t="s">
        <v>59</v>
      </c>
      <c r="T100" s="102" t="s">
        <v>60</v>
      </c>
      <c r="U100" s="102" t="s">
        <v>61</v>
      </c>
      <c r="V100" s="102" t="s">
        <v>3</v>
      </c>
    </row>
    <row r="101" spans="1:22" s="5" customFormat="1" ht="15" customHeight="1" x14ac:dyDescent="0.3">
      <c r="A101" s="105" t="s">
        <v>128</v>
      </c>
      <c r="B101" s="10"/>
      <c r="C101" s="10"/>
      <c r="D101" s="10"/>
      <c r="E101" s="10"/>
      <c r="F101" s="10">
        <v>1</v>
      </c>
      <c r="G101" s="39"/>
      <c r="H101" s="10"/>
      <c r="I101" s="10"/>
      <c r="J101" s="10"/>
      <c r="K101" s="10">
        <v>2</v>
      </c>
      <c r="L101" s="10"/>
      <c r="M101" s="10"/>
      <c r="N101" s="10"/>
      <c r="O101" s="10">
        <v>1</v>
      </c>
      <c r="P101" s="10"/>
      <c r="Q101" s="10"/>
      <c r="R101" s="10"/>
      <c r="S101" s="10"/>
      <c r="T101" s="7"/>
      <c r="U101" s="7"/>
      <c r="V101" s="5">
        <f>SUM(B101:U101)</f>
        <v>4</v>
      </c>
    </row>
    <row r="102" spans="1:22" s="5" customFormat="1" ht="15" customHeight="1" x14ac:dyDescent="0.3">
      <c r="A102" s="105" t="s">
        <v>136</v>
      </c>
      <c r="B102" s="10"/>
      <c r="C102" s="10"/>
      <c r="D102" s="10"/>
      <c r="E102" s="10"/>
      <c r="F102" s="10"/>
      <c r="G102" s="10"/>
      <c r="H102" s="39"/>
      <c r="I102" s="10"/>
      <c r="J102" s="10">
        <v>1</v>
      </c>
      <c r="K102" s="10"/>
      <c r="L102" s="10"/>
      <c r="M102" s="10"/>
      <c r="N102" s="10"/>
      <c r="O102" s="10"/>
      <c r="P102" s="10"/>
      <c r="Q102" s="10"/>
      <c r="R102" s="10"/>
      <c r="S102" s="10"/>
      <c r="T102" s="7"/>
      <c r="U102" s="7"/>
      <c r="V102" s="5">
        <f t="shared" ref="V102:V119" si="7">SUM(B102:U102)</f>
        <v>1</v>
      </c>
    </row>
    <row r="103" spans="1:22" s="5" customFormat="1" ht="15" customHeight="1" x14ac:dyDescent="0.3">
      <c r="A103" s="105" t="s">
        <v>130</v>
      </c>
      <c r="B103" s="10"/>
      <c r="C103" s="10">
        <v>2</v>
      </c>
      <c r="D103" s="10"/>
      <c r="E103" s="10">
        <v>2</v>
      </c>
      <c r="F103" s="10"/>
      <c r="G103" s="10"/>
      <c r="H103" s="10"/>
      <c r="I103" s="39"/>
      <c r="J103" s="10"/>
      <c r="K103" s="10">
        <v>1</v>
      </c>
      <c r="L103" s="10"/>
      <c r="M103" s="10">
        <v>1</v>
      </c>
      <c r="N103" s="10"/>
      <c r="O103" s="10">
        <v>1</v>
      </c>
      <c r="P103" s="10">
        <v>2</v>
      </c>
      <c r="Q103" s="10"/>
      <c r="R103" s="10"/>
      <c r="S103" s="10">
        <v>2</v>
      </c>
      <c r="T103" s="7">
        <v>2</v>
      </c>
      <c r="U103" s="7"/>
      <c r="V103" s="5">
        <f t="shared" si="7"/>
        <v>13</v>
      </c>
    </row>
    <row r="104" spans="1:22" s="5" customFormat="1" ht="15" customHeight="1" x14ac:dyDescent="0.3">
      <c r="A104" s="105" t="s">
        <v>106</v>
      </c>
      <c r="B104" s="10"/>
      <c r="C104" s="10">
        <v>1</v>
      </c>
      <c r="D104" s="10"/>
      <c r="E104" s="10">
        <v>2</v>
      </c>
      <c r="F104" s="10"/>
      <c r="G104" s="10">
        <v>1</v>
      </c>
      <c r="H104" s="10"/>
      <c r="I104" s="10">
        <v>1</v>
      </c>
      <c r="J104" s="10"/>
      <c r="K104" s="39"/>
      <c r="L104" s="10"/>
      <c r="M104" s="10"/>
      <c r="N104" s="10"/>
      <c r="O104" s="10"/>
      <c r="P104" s="10"/>
      <c r="Q104" s="10"/>
      <c r="R104" s="10"/>
      <c r="S104" s="10">
        <v>1</v>
      </c>
      <c r="T104" s="7"/>
      <c r="U104" s="7"/>
      <c r="V104" s="5">
        <f t="shared" si="7"/>
        <v>6</v>
      </c>
    </row>
    <row r="105" spans="1:22" s="5" customFormat="1" ht="15" customHeight="1" x14ac:dyDescent="0.3">
      <c r="A105" s="105" t="s">
        <v>152</v>
      </c>
      <c r="B105" s="10"/>
      <c r="C105" s="10"/>
      <c r="D105" s="10"/>
      <c r="E105" s="10"/>
      <c r="F105" s="10"/>
      <c r="G105" s="10"/>
      <c r="H105" s="10">
        <v>1</v>
      </c>
      <c r="I105" s="10"/>
      <c r="J105" s="39"/>
      <c r="K105" s="10"/>
      <c r="L105" s="10"/>
      <c r="M105" s="10"/>
      <c r="N105" s="10"/>
      <c r="O105" s="10"/>
      <c r="P105" s="10"/>
      <c r="Q105" s="10"/>
      <c r="R105" s="10"/>
      <c r="S105" s="10"/>
      <c r="T105" s="7"/>
      <c r="U105" s="7"/>
      <c r="V105" s="5">
        <f t="shared" si="7"/>
        <v>1</v>
      </c>
    </row>
    <row r="106" spans="1:22" s="5" customFormat="1" ht="15" customHeight="1" x14ac:dyDescent="0.3">
      <c r="A106" s="105" t="s">
        <v>31</v>
      </c>
      <c r="B106" s="39">
        <v>64</v>
      </c>
      <c r="C106" s="10">
        <v>3</v>
      </c>
      <c r="D106" s="10">
        <v>2</v>
      </c>
      <c r="E106" s="10">
        <v>35</v>
      </c>
      <c r="F106" s="10">
        <v>8</v>
      </c>
      <c r="G106" s="10"/>
      <c r="H106" s="10"/>
      <c r="I106" s="10"/>
      <c r="J106" s="10"/>
      <c r="K106" s="10"/>
      <c r="L106" s="10">
        <v>23</v>
      </c>
      <c r="M106" s="10">
        <v>2</v>
      </c>
      <c r="N106" s="10">
        <v>3</v>
      </c>
      <c r="O106" s="10">
        <v>16</v>
      </c>
      <c r="P106" s="10">
        <v>7</v>
      </c>
      <c r="Q106" s="10">
        <v>5</v>
      </c>
      <c r="R106" s="10">
        <v>18</v>
      </c>
      <c r="S106" s="10">
        <v>10</v>
      </c>
      <c r="T106" s="7">
        <v>5</v>
      </c>
      <c r="U106" s="7">
        <v>8</v>
      </c>
      <c r="V106" s="5">
        <f t="shared" si="7"/>
        <v>209</v>
      </c>
    </row>
    <row r="107" spans="1:22" s="5" customFormat="1" ht="15" customHeight="1" x14ac:dyDescent="0.3">
      <c r="A107" s="105" t="s">
        <v>26</v>
      </c>
      <c r="B107" s="10">
        <v>4</v>
      </c>
      <c r="C107" s="10">
        <v>2</v>
      </c>
      <c r="D107" s="39">
        <v>9</v>
      </c>
      <c r="E107" s="10">
        <v>5</v>
      </c>
      <c r="F107" s="10">
        <v>2</v>
      </c>
      <c r="G107" s="10"/>
      <c r="H107" s="10"/>
      <c r="I107" s="10"/>
      <c r="J107" s="10"/>
      <c r="K107" s="10"/>
      <c r="L107" s="10">
        <v>25</v>
      </c>
      <c r="M107" s="10">
        <v>1</v>
      </c>
      <c r="N107" s="10">
        <v>3</v>
      </c>
      <c r="O107" s="10">
        <v>23</v>
      </c>
      <c r="P107" s="10">
        <v>10</v>
      </c>
      <c r="Q107" s="10">
        <v>9</v>
      </c>
      <c r="R107" s="10">
        <v>33</v>
      </c>
      <c r="S107" s="10">
        <v>8</v>
      </c>
      <c r="T107" s="7">
        <v>5</v>
      </c>
      <c r="U107" s="7">
        <v>9</v>
      </c>
      <c r="V107" s="5">
        <f t="shared" si="7"/>
        <v>148</v>
      </c>
    </row>
    <row r="108" spans="1:22" s="5" customFormat="1" ht="15" customHeight="1" x14ac:dyDescent="0.3">
      <c r="A108" s="105" t="s">
        <v>102</v>
      </c>
      <c r="B108" s="10"/>
      <c r="C108" s="39">
        <v>2</v>
      </c>
      <c r="D108" s="10"/>
      <c r="E108" s="10">
        <v>2</v>
      </c>
      <c r="F108" s="10"/>
      <c r="G108" s="10"/>
      <c r="H108" s="10"/>
      <c r="I108" s="10"/>
      <c r="J108" s="10"/>
      <c r="K108" s="10"/>
      <c r="L108" s="10">
        <v>1</v>
      </c>
      <c r="M108" s="10">
        <v>2</v>
      </c>
      <c r="N108" s="10"/>
      <c r="O108" s="10">
        <v>2</v>
      </c>
      <c r="P108" s="10"/>
      <c r="Q108" s="10"/>
      <c r="R108" s="10">
        <v>5</v>
      </c>
      <c r="S108" s="10"/>
      <c r="T108" s="7"/>
      <c r="U108" s="7"/>
      <c r="V108" s="5">
        <f t="shared" si="7"/>
        <v>14</v>
      </c>
    </row>
    <row r="109" spans="1:22" s="5" customFormat="1" ht="15" customHeight="1" x14ac:dyDescent="0.3">
      <c r="A109" s="105" t="s">
        <v>29</v>
      </c>
      <c r="B109" s="10">
        <v>5</v>
      </c>
      <c r="C109" s="10">
        <v>4</v>
      </c>
      <c r="D109" s="10"/>
      <c r="E109" s="39">
        <v>33</v>
      </c>
      <c r="F109" s="10">
        <v>2</v>
      </c>
      <c r="G109" s="10"/>
      <c r="H109" s="10"/>
      <c r="I109" s="10"/>
      <c r="J109" s="10"/>
      <c r="K109" s="10"/>
      <c r="L109" s="10">
        <v>3</v>
      </c>
      <c r="M109" s="10"/>
      <c r="N109" s="10"/>
      <c r="O109" s="10">
        <v>1</v>
      </c>
      <c r="P109" s="10">
        <v>1</v>
      </c>
      <c r="Q109" s="10"/>
      <c r="R109" s="10">
        <v>2</v>
      </c>
      <c r="S109" s="10">
        <v>3</v>
      </c>
      <c r="T109" s="7"/>
      <c r="U109" s="7">
        <v>1</v>
      </c>
      <c r="V109" s="5">
        <f t="shared" si="7"/>
        <v>55</v>
      </c>
    </row>
    <row r="110" spans="1:22" s="5" customFormat="1" ht="15" customHeight="1" x14ac:dyDescent="0.3">
      <c r="A110" s="105" t="s">
        <v>112</v>
      </c>
      <c r="B110" s="10">
        <v>2</v>
      </c>
      <c r="C110" s="10">
        <v>7</v>
      </c>
      <c r="D110" s="10">
        <v>3</v>
      </c>
      <c r="E110" s="10">
        <v>10</v>
      </c>
      <c r="F110" s="39">
        <v>23</v>
      </c>
      <c r="G110" s="10"/>
      <c r="H110" s="10"/>
      <c r="I110" s="10"/>
      <c r="J110" s="10"/>
      <c r="K110" s="10"/>
      <c r="L110" s="10">
        <v>4</v>
      </c>
      <c r="M110" s="10">
        <v>1</v>
      </c>
      <c r="N110" s="10"/>
      <c r="O110" s="10">
        <v>1</v>
      </c>
      <c r="P110" s="10">
        <v>2</v>
      </c>
      <c r="Q110" s="10">
        <v>2</v>
      </c>
      <c r="R110" s="10">
        <v>6</v>
      </c>
      <c r="S110" s="10">
        <v>5</v>
      </c>
      <c r="T110" s="7">
        <v>1</v>
      </c>
      <c r="U110" s="7">
        <v>1</v>
      </c>
      <c r="V110" s="5">
        <f t="shared" si="7"/>
        <v>68</v>
      </c>
    </row>
    <row r="111" spans="1:22" s="5" customFormat="1" ht="15" customHeight="1" x14ac:dyDescent="0.3">
      <c r="A111" s="105" t="s">
        <v>24</v>
      </c>
      <c r="B111" s="10">
        <v>161</v>
      </c>
      <c r="C111" s="10">
        <v>29</v>
      </c>
      <c r="D111" s="10">
        <v>32</v>
      </c>
      <c r="E111" s="10">
        <v>361</v>
      </c>
      <c r="F111" s="10">
        <v>83</v>
      </c>
      <c r="G111" s="10">
        <v>2</v>
      </c>
      <c r="H111" s="10"/>
      <c r="I111" s="10"/>
      <c r="J111" s="10"/>
      <c r="K111" s="10"/>
      <c r="L111" s="10">
        <v>107</v>
      </c>
      <c r="M111" s="39">
        <v>4</v>
      </c>
      <c r="N111" s="10">
        <v>17</v>
      </c>
      <c r="O111" s="10">
        <v>116</v>
      </c>
      <c r="P111" s="10">
        <v>36</v>
      </c>
      <c r="Q111" s="10">
        <v>32</v>
      </c>
      <c r="R111" s="10">
        <v>123</v>
      </c>
      <c r="S111" s="10">
        <v>167</v>
      </c>
      <c r="T111" s="7">
        <v>55</v>
      </c>
      <c r="U111" s="7">
        <v>42</v>
      </c>
      <c r="V111" s="5">
        <f t="shared" si="7"/>
        <v>1367</v>
      </c>
    </row>
    <row r="112" spans="1:22" s="5" customFormat="1" ht="15" customHeight="1" x14ac:dyDescent="0.3">
      <c r="A112" s="105" t="s">
        <v>36</v>
      </c>
      <c r="B112" s="10">
        <v>3</v>
      </c>
      <c r="C112" s="10">
        <v>4</v>
      </c>
      <c r="D112" s="10">
        <v>2</v>
      </c>
      <c r="E112" s="10">
        <v>25</v>
      </c>
      <c r="F112" s="10">
        <v>3</v>
      </c>
      <c r="G112" s="10"/>
      <c r="H112" s="10"/>
      <c r="I112" s="10"/>
      <c r="J112" s="10"/>
      <c r="K112" s="10"/>
      <c r="L112" s="39">
        <v>10</v>
      </c>
      <c r="M112" s="10">
        <v>9</v>
      </c>
      <c r="N112" s="10">
        <v>3</v>
      </c>
      <c r="O112" s="10">
        <v>17</v>
      </c>
      <c r="P112" s="10">
        <v>3</v>
      </c>
      <c r="Q112" s="10">
        <v>5</v>
      </c>
      <c r="R112" s="10">
        <v>23</v>
      </c>
      <c r="S112" s="10">
        <v>17</v>
      </c>
      <c r="T112" s="7">
        <v>2</v>
      </c>
      <c r="U112" s="7">
        <v>4</v>
      </c>
      <c r="V112" s="5">
        <f t="shared" si="7"/>
        <v>130</v>
      </c>
    </row>
    <row r="113" spans="1:22" s="5" customFormat="1" ht="15" customHeight="1" x14ac:dyDescent="0.3">
      <c r="A113" s="105" t="s">
        <v>44</v>
      </c>
      <c r="B113" s="10">
        <v>2</v>
      </c>
      <c r="C113" s="10">
        <v>8</v>
      </c>
      <c r="D113" s="10">
        <v>2</v>
      </c>
      <c r="E113" s="10">
        <v>19</v>
      </c>
      <c r="F113" s="10">
        <v>1</v>
      </c>
      <c r="G113" s="10"/>
      <c r="H113" s="10"/>
      <c r="I113" s="10"/>
      <c r="J113" s="10"/>
      <c r="K113" s="10"/>
      <c r="L113" s="10">
        <v>6</v>
      </c>
      <c r="M113" s="10">
        <v>13</v>
      </c>
      <c r="N113" s="10">
        <v>2</v>
      </c>
      <c r="O113" s="10">
        <v>8</v>
      </c>
      <c r="P113" s="10">
        <v>3</v>
      </c>
      <c r="Q113" s="39">
        <v>4</v>
      </c>
      <c r="R113" s="10">
        <v>19</v>
      </c>
      <c r="S113" s="10">
        <v>10</v>
      </c>
      <c r="T113" s="7">
        <v>7</v>
      </c>
      <c r="U113" s="7">
        <v>3</v>
      </c>
      <c r="V113" s="5">
        <f t="shared" si="7"/>
        <v>107</v>
      </c>
    </row>
    <row r="114" spans="1:22" s="5" customFormat="1" ht="15" customHeight="1" x14ac:dyDescent="0.3">
      <c r="A114" s="105" t="s">
        <v>25</v>
      </c>
      <c r="B114" s="10">
        <v>123</v>
      </c>
      <c r="C114" s="10">
        <v>49</v>
      </c>
      <c r="D114" s="10">
        <v>18</v>
      </c>
      <c r="E114" s="10">
        <v>250</v>
      </c>
      <c r="F114" s="10">
        <v>45</v>
      </c>
      <c r="G114" s="10"/>
      <c r="H114" s="10"/>
      <c r="I114" s="10"/>
      <c r="J114" s="10"/>
      <c r="K114" s="10">
        <v>1</v>
      </c>
      <c r="L114" s="10">
        <v>92</v>
      </c>
      <c r="M114" s="10">
        <v>28</v>
      </c>
      <c r="N114" s="39">
        <v>1</v>
      </c>
      <c r="O114" s="10">
        <v>96</v>
      </c>
      <c r="P114" s="10">
        <v>36</v>
      </c>
      <c r="Q114" s="10">
        <v>35</v>
      </c>
      <c r="R114" s="10">
        <v>112</v>
      </c>
      <c r="S114" s="10">
        <v>136</v>
      </c>
      <c r="T114" s="7">
        <v>55</v>
      </c>
      <c r="U114" s="7">
        <v>55</v>
      </c>
      <c r="V114" s="5">
        <f t="shared" si="7"/>
        <v>1132</v>
      </c>
    </row>
    <row r="115" spans="1:22" s="5" customFormat="1" x14ac:dyDescent="0.3">
      <c r="A115" s="105" t="s">
        <v>38</v>
      </c>
      <c r="B115" s="10">
        <v>6</v>
      </c>
      <c r="C115" s="10">
        <v>8</v>
      </c>
      <c r="D115" s="10">
        <v>9</v>
      </c>
      <c r="E115" s="10">
        <v>24</v>
      </c>
      <c r="F115" s="10">
        <v>4</v>
      </c>
      <c r="G115" s="10"/>
      <c r="H115" s="10"/>
      <c r="I115" s="10"/>
      <c r="J115" s="10"/>
      <c r="K115" s="10"/>
      <c r="L115" s="10">
        <v>28</v>
      </c>
      <c r="M115" s="10">
        <v>2</v>
      </c>
      <c r="N115" s="10">
        <v>2</v>
      </c>
      <c r="O115" s="10">
        <v>41</v>
      </c>
      <c r="P115" s="39">
        <v>2</v>
      </c>
      <c r="Q115" s="10">
        <v>3</v>
      </c>
      <c r="R115" s="10">
        <v>28</v>
      </c>
      <c r="S115" s="10">
        <v>18</v>
      </c>
      <c r="T115" s="7">
        <v>12</v>
      </c>
      <c r="U115" s="7">
        <v>6</v>
      </c>
      <c r="V115" s="5">
        <f t="shared" si="7"/>
        <v>193</v>
      </c>
    </row>
    <row r="116" spans="1:22" s="5" customFormat="1" ht="15" customHeight="1" x14ac:dyDescent="0.3">
      <c r="A116" s="105" t="s">
        <v>27</v>
      </c>
      <c r="B116" s="10">
        <v>17</v>
      </c>
      <c r="C116" s="10">
        <v>31</v>
      </c>
      <c r="D116" s="10">
        <v>12</v>
      </c>
      <c r="E116" s="10">
        <v>50</v>
      </c>
      <c r="F116" s="10">
        <v>3</v>
      </c>
      <c r="G116" s="10"/>
      <c r="H116" s="10"/>
      <c r="I116" s="10"/>
      <c r="J116" s="10"/>
      <c r="K116" s="10"/>
      <c r="L116" s="10">
        <v>50</v>
      </c>
      <c r="M116" s="10">
        <v>15</v>
      </c>
      <c r="N116" s="10">
        <v>21</v>
      </c>
      <c r="O116" s="10">
        <v>94</v>
      </c>
      <c r="P116" s="10">
        <v>31</v>
      </c>
      <c r="Q116" s="10">
        <v>13</v>
      </c>
      <c r="R116" s="39">
        <v>308</v>
      </c>
      <c r="S116" s="10">
        <v>32</v>
      </c>
      <c r="T116" s="7">
        <v>28</v>
      </c>
      <c r="U116" s="7">
        <v>21</v>
      </c>
      <c r="V116" s="5">
        <f t="shared" si="7"/>
        <v>726</v>
      </c>
    </row>
    <row r="117" spans="1:22" s="5" customFormat="1" ht="15" customHeight="1" x14ac:dyDescent="0.3">
      <c r="A117" s="105" t="s">
        <v>32</v>
      </c>
      <c r="B117" s="10">
        <v>5</v>
      </c>
      <c r="C117" s="10">
        <v>3</v>
      </c>
      <c r="D117" s="10">
        <v>4</v>
      </c>
      <c r="E117" s="10">
        <v>10</v>
      </c>
      <c r="F117" s="10">
        <v>3</v>
      </c>
      <c r="G117" s="10"/>
      <c r="H117" s="10"/>
      <c r="I117" s="10"/>
      <c r="J117" s="10"/>
      <c r="K117" s="10"/>
      <c r="L117" s="10">
        <v>14</v>
      </c>
      <c r="M117" s="10">
        <v>2</v>
      </c>
      <c r="N117" s="10">
        <v>2</v>
      </c>
      <c r="O117" s="10">
        <v>19</v>
      </c>
      <c r="P117" s="10">
        <v>1</v>
      </c>
      <c r="Q117" s="10">
        <v>1</v>
      </c>
      <c r="R117" s="10">
        <v>11</v>
      </c>
      <c r="S117" s="10">
        <v>7</v>
      </c>
      <c r="T117" s="7">
        <v>2</v>
      </c>
      <c r="U117" s="98">
        <v>1</v>
      </c>
      <c r="V117" s="5">
        <f t="shared" si="7"/>
        <v>85</v>
      </c>
    </row>
    <row r="118" spans="1:22" s="5" customFormat="1" ht="15" customHeight="1" x14ac:dyDescent="0.3">
      <c r="A118" s="105" t="s">
        <v>30</v>
      </c>
      <c r="B118" s="10">
        <v>2</v>
      </c>
      <c r="C118" s="10">
        <v>1</v>
      </c>
      <c r="D118" s="10"/>
      <c r="E118" s="10">
        <v>2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>
        <v>2</v>
      </c>
      <c r="P118" s="10"/>
      <c r="Q118" s="10"/>
      <c r="R118" s="10"/>
      <c r="S118" s="10">
        <v>1</v>
      </c>
      <c r="T118" s="98">
        <v>2</v>
      </c>
      <c r="U118" s="7"/>
      <c r="V118" s="5">
        <f t="shared" si="7"/>
        <v>10</v>
      </c>
    </row>
    <row r="119" spans="1:22" s="5" customFormat="1" ht="15" customHeight="1" x14ac:dyDescent="0.3">
      <c r="A119" s="105" t="s">
        <v>34</v>
      </c>
      <c r="B119" s="10">
        <v>21</v>
      </c>
      <c r="C119" s="10">
        <v>12</v>
      </c>
      <c r="D119" s="10">
        <v>10</v>
      </c>
      <c r="E119" s="10">
        <v>59</v>
      </c>
      <c r="F119" s="10">
        <v>7</v>
      </c>
      <c r="G119" s="10"/>
      <c r="H119" s="10"/>
      <c r="I119" s="10">
        <v>1</v>
      </c>
      <c r="J119" s="10"/>
      <c r="K119" s="10"/>
      <c r="L119" s="10">
        <v>42</v>
      </c>
      <c r="M119" s="10">
        <v>8</v>
      </c>
      <c r="N119" s="10">
        <v>7</v>
      </c>
      <c r="O119" s="10">
        <v>39</v>
      </c>
      <c r="P119" s="10">
        <v>42</v>
      </c>
      <c r="Q119" s="10">
        <v>18</v>
      </c>
      <c r="R119" s="10">
        <v>23</v>
      </c>
      <c r="S119" s="39">
        <v>12</v>
      </c>
      <c r="T119" s="7">
        <v>22</v>
      </c>
      <c r="U119" s="7">
        <v>22</v>
      </c>
      <c r="V119" s="5">
        <f t="shared" si="7"/>
        <v>345</v>
      </c>
    </row>
    <row r="120" spans="1:22" s="5" customFormat="1" ht="15" customHeight="1" x14ac:dyDescent="0.3">
      <c r="A120" s="56" t="s">
        <v>50</v>
      </c>
      <c r="B120" s="56">
        <f>SUM(B101:B119)</f>
        <v>415</v>
      </c>
      <c r="C120" s="56">
        <f t="shared" ref="C120:U120" si="8">SUM(C101:C119)</f>
        <v>166</v>
      </c>
      <c r="D120" s="56">
        <f t="shared" si="8"/>
        <v>103</v>
      </c>
      <c r="E120" s="56">
        <f t="shared" si="8"/>
        <v>889</v>
      </c>
      <c r="F120" s="56">
        <f t="shared" si="8"/>
        <v>185</v>
      </c>
      <c r="G120" s="56">
        <f t="shared" si="8"/>
        <v>3</v>
      </c>
      <c r="H120" s="56">
        <f t="shared" si="8"/>
        <v>1</v>
      </c>
      <c r="I120" s="56">
        <f t="shared" si="8"/>
        <v>2</v>
      </c>
      <c r="J120" s="56">
        <f t="shared" si="8"/>
        <v>1</v>
      </c>
      <c r="K120" s="56">
        <f t="shared" si="8"/>
        <v>4</v>
      </c>
      <c r="L120" s="56">
        <f t="shared" si="8"/>
        <v>405</v>
      </c>
      <c r="M120" s="56">
        <f t="shared" si="8"/>
        <v>88</v>
      </c>
      <c r="N120" s="56">
        <f t="shared" si="8"/>
        <v>61</v>
      </c>
      <c r="O120" s="56">
        <f t="shared" si="8"/>
        <v>477</v>
      </c>
      <c r="P120" s="56">
        <f t="shared" si="8"/>
        <v>176</v>
      </c>
      <c r="Q120" s="56">
        <f t="shared" si="8"/>
        <v>127</v>
      </c>
      <c r="R120" s="56">
        <f t="shared" si="8"/>
        <v>711</v>
      </c>
      <c r="S120" s="56">
        <f t="shared" si="8"/>
        <v>429</v>
      </c>
      <c r="T120" s="56">
        <f t="shared" si="8"/>
        <v>198</v>
      </c>
      <c r="U120" s="56">
        <f t="shared" si="8"/>
        <v>173</v>
      </c>
      <c r="V120" s="5">
        <f>SUM(V101:V119)</f>
        <v>4614</v>
      </c>
    </row>
    <row r="121" spans="1:22" s="5" customFormat="1" ht="15" customHeight="1" x14ac:dyDescent="0.3"/>
    <row r="122" spans="1:22" s="5" customFormat="1" ht="15" customHeight="1" x14ac:dyDescent="0.3"/>
    <row r="123" spans="1:22" s="5" customFormat="1" ht="15" customHeight="1" x14ac:dyDescent="0.3">
      <c r="A123" s="105" t="s">
        <v>128</v>
      </c>
      <c r="B123" s="105" t="s">
        <v>162</v>
      </c>
    </row>
    <row r="124" spans="1:22" s="5" customFormat="1" ht="15" customHeight="1" x14ac:dyDescent="0.3">
      <c r="A124" s="105" t="s">
        <v>136</v>
      </c>
      <c r="B124" s="105" t="s">
        <v>163</v>
      </c>
    </row>
    <row r="125" spans="1:22" s="5" customFormat="1" ht="15" customHeight="1" x14ac:dyDescent="0.3">
      <c r="A125" s="105" t="s">
        <v>130</v>
      </c>
      <c r="B125" s="105" t="s">
        <v>164</v>
      </c>
    </row>
    <row r="126" spans="1:22" s="5" customFormat="1" ht="15" customHeight="1" x14ac:dyDescent="0.3">
      <c r="A126" s="105" t="s">
        <v>106</v>
      </c>
      <c r="B126" s="105" t="s">
        <v>126</v>
      </c>
    </row>
    <row r="127" spans="1:22" s="5" customFormat="1" ht="15" customHeight="1" x14ac:dyDescent="0.3">
      <c r="A127" s="105" t="s">
        <v>152</v>
      </c>
      <c r="B127" s="105" t="s">
        <v>165</v>
      </c>
      <c r="C127" s="105"/>
    </row>
    <row r="128" spans="1:22" s="5" customFormat="1" ht="15" customHeight="1" x14ac:dyDescent="0.3">
      <c r="A128" s="105" t="s">
        <v>31</v>
      </c>
      <c r="B128" s="105" t="s">
        <v>51</v>
      </c>
    </row>
    <row r="129" spans="1:3" s="5" customFormat="1" ht="15" customHeight="1" x14ac:dyDescent="0.3">
      <c r="A129" s="105" t="s">
        <v>26</v>
      </c>
      <c r="B129" s="105" t="s">
        <v>52</v>
      </c>
    </row>
    <row r="130" spans="1:3" s="5" customFormat="1" ht="15" customHeight="1" x14ac:dyDescent="0.3">
      <c r="A130" s="105" t="s">
        <v>102</v>
      </c>
      <c r="B130" s="105" t="s">
        <v>100</v>
      </c>
    </row>
    <row r="131" spans="1:3" s="5" customFormat="1" ht="15" customHeight="1" x14ac:dyDescent="0.3">
      <c r="A131" s="105" t="s">
        <v>29</v>
      </c>
      <c r="B131" s="105" t="s">
        <v>20</v>
      </c>
    </row>
    <row r="132" spans="1:3" s="5" customFormat="1" ht="15" customHeight="1" x14ac:dyDescent="0.3">
      <c r="A132" s="105" t="s">
        <v>112</v>
      </c>
      <c r="B132" s="108" t="s">
        <v>113</v>
      </c>
    </row>
    <row r="133" spans="1:3" s="5" customFormat="1" ht="15" customHeight="1" x14ac:dyDescent="0.3">
      <c r="A133" s="105" t="s">
        <v>24</v>
      </c>
      <c r="B133" s="105" t="s">
        <v>54</v>
      </c>
    </row>
    <row r="134" spans="1:3" s="5" customFormat="1" ht="15" customHeight="1" x14ac:dyDescent="0.3">
      <c r="A134" s="105" t="s">
        <v>36</v>
      </c>
      <c r="B134" s="105" t="s">
        <v>53</v>
      </c>
      <c r="C134" s="105"/>
    </row>
    <row r="135" spans="1:3" s="5" customFormat="1" ht="15" customHeight="1" x14ac:dyDescent="0.3">
      <c r="A135" s="105" t="s">
        <v>44</v>
      </c>
      <c r="B135" s="105" t="s">
        <v>57</v>
      </c>
    </row>
    <row r="136" spans="1:3" s="5" customFormat="1" ht="15" customHeight="1" x14ac:dyDescent="0.3">
      <c r="A136" s="105" t="s">
        <v>25</v>
      </c>
      <c r="B136" s="105" t="s">
        <v>55</v>
      </c>
    </row>
    <row r="137" spans="1:3" s="5" customFormat="1" ht="15" customHeight="1" x14ac:dyDescent="0.3">
      <c r="A137" s="105" t="s">
        <v>41</v>
      </c>
      <c r="B137" s="105" t="s">
        <v>39</v>
      </c>
    </row>
    <row r="138" spans="1:3" s="5" customFormat="1" ht="15" customHeight="1" x14ac:dyDescent="0.3">
      <c r="A138" s="105" t="s">
        <v>38</v>
      </c>
      <c r="B138" s="105" t="s">
        <v>56</v>
      </c>
    </row>
    <row r="139" spans="1:3" s="5" customFormat="1" x14ac:dyDescent="0.3">
      <c r="A139" s="105" t="s">
        <v>27</v>
      </c>
      <c r="B139" s="105" t="s">
        <v>58</v>
      </c>
    </row>
    <row r="140" spans="1:3" s="5" customFormat="1" x14ac:dyDescent="0.3">
      <c r="A140" s="105" t="s">
        <v>32</v>
      </c>
      <c r="B140" s="105" t="s">
        <v>61</v>
      </c>
    </row>
    <row r="141" spans="1:3" s="5" customFormat="1" x14ac:dyDescent="0.3">
      <c r="A141" s="105" t="s">
        <v>30</v>
      </c>
      <c r="B141" s="105" t="s">
        <v>60</v>
      </c>
    </row>
    <row r="142" spans="1:3" s="5" customFormat="1" x14ac:dyDescent="0.3">
      <c r="A142" s="105" t="s">
        <v>34</v>
      </c>
      <c r="B142" s="105" t="s">
        <v>59</v>
      </c>
    </row>
    <row r="143" spans="1:3" s="5" customFormat="1" x14ac:dyDescent="0.3">
      <c r="A143" s="108" t="s">
        <v>158</v>
      </c>
      <c r="B143" s="108" t="s">
        <v>122</v>
      </c>
    </row>
    <row r="144" spans="1:3" s="5" customFormat="1" x14ac:dyDescent="0.3">
      <c r="A144" s="108"/>
      <c r="B144" s="108"/>
    </row>
    <row r="145" spans="1:2" s="5" customFormat="1" x14ac:dyDescent="0.3">
      <c r="A145" s="108"/>
      <c r="B145" s="108"/>
    </row>
    <row r="146" spans="1:2" s="5" customFormat="1" x14ac:dyDescent="0.3">
      <c r="A146" s="5" t="s">
        <v>4</v>
      </c>
      <c r="B146" s="5" t="s">
        <v>22</v>
      </c>
    </row>
    <row r="147" spans="1:2" s="5" customFormat="1" x14ac:dyDescent="0.3">
      <c r="A147" s="5" t="s">
        <v>5</v>
      </c>
      <c r="B147" s="5" t="s">
        <v>23</v>
      </c>
    </row>
    <row r="148" spans="1:2" s="5" customFormat="1" x14ac:dyDescent="0.3">
      <c r="A148" s="5" t="s">
        <v>10</v>
      </c>
      <c r="B148" s="5" t="s">
        <v>28</v>
      </c>
    </row>
    <row r="149" spans="1:2" s="5" customFormat="1" x14ac:dyDescent="0.3"/>
    <row r="150" spans="1:2" s="5" customFormat="1" x14ac:dyDescent="0.3"/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48"/>
  <sheetViews>
    <sheetView workbookViewId="0">
      <selection activeCell="C2" sqref="C2"/>
    </sheetView>
  </sheetViews>
  <sheetFormatPr defaultRowHeight="13.1" x14ac:dyDescent="0.3"/>
  <cols>
    <col min="1" max="1" width="24.453125" style="16" customWidth="1"/>
    <col min="2" max="26" width="9.26953125" style="16" customWidth="1"/>
    <col min="27" max="258" width="9" style="16"/>
    <col min="259" max="259" width="24.08984375" style="16" customWidth="1"/>
    <col min="260" max="260" width="12.453125" style="16" customWidth="1"/>
    <col min="261" max="261" width="15.7265625" style="16" customWidth="1"/>
    <col min="262" max="262" width="11.7265625" style="16" customWidth="1"/>
    <col min="263" max="263" width="12" style="16" customWidth="1"/>
    <col min="264" max="264" width="14" style="16" customWidth="1"/>
    <col min="265" max="265" width="11.7265625" style="16" customWidth="1"/>
    <col min="266" max="270" width="10" style="16" customWidth="1"/>
    <col min="271" max="271" width="14" style="16" customWidth="1"/>
    <col min="272" max="272" width="14.90625" style="16" customWidth="1"/>
    <col min="273" max="273" width="15.90625" style="16" customWidth="1"/>
    <col min="274" max="274" width="20.36328125" style="16" customWidth="1"/>
    <col min="275" max="514" width="9" style="16"/>
    <col min="515" max="515" width="24.08984375" style="16" customWidth="1"/>
    <col min="516" max="516" width="12.453125" style="16" customWidth="1"/>
    <col min="517" max="517" width="15.7265625" style="16" customWidth="1"/>
    <col min="518" max="518" width="11.7265625" style="16" customWidth="1"/>
    <col min="519" max="519" width="12" style="16" customWidth="1"/>
    <col min="520" max="520" width="14" style="16" customWidth="1"/>
    <col min="521" max="521" width="11.7265625" style="16" customWidth="1"/>
    <col min="522" max="526" width="10" style="16" customWidth="1"/>
    <col min="527" max="527" width="14" style="16" customWidth="1"/>
    <col min="528" max="528" width="14.90625" style="16" customWidth="1"/>
    <col min="529" max="529" width="15.90625" style="16" customWidth="1"/>
    <col min="530" max="530" width="20.36328125" style="16" customWidth="1"/>
    <col min="531" max="770" width="9" style="16"/>
    <col min="771" max="771" width="24.08984375" style="16" customWidth="1"/>
    <col min="772" max="772" width="12.453125" style="16" customWidth="1"/>
    <col min="773" max="773" width="15.7265625" style="16" customWidth="1"/>
    <col min="774" max="774" width="11.7265625" style="16" customWidth="1"/>
    <col min="775" max="775" width="12" style="16" customWidth="1"/>
    <col min="776" max="776" width="14" style="16" customWidth="1"/>
    <col min="777" max="777" width="11.7265625" style="16" customWidth="1"/>
    <col min="778" max="782" width="10" style="16" customWidth="1"/>
    <col min="783" max="783" width="14" style="16" customWidth="1"/>
    <col min="784" max="784" width="14.90625" style="16" customWidth="1"/>
    <col min="785" max="785" width="15.90625" style="16" customWidth="1"/>
    <col min="786" max="786" width="20.36328125" style="16" customWidth="1"/>
    <col min="787" max="1026" width="9" style="16"/>
    <col min="1027" max="1027" width="24.08984375" style="16" customWidth="1"/>
    <col min="1028" max="1028" width="12.453125" style="16" customWidth="1"/>
    <col min="1029" max="1029" width="15.7265625" style="16" customWidth="1"/>
    <col min="1030" max="1030" width="11.7265625" style="16" customWidth="1"/>
    <col min="1031" max="1031" width="12" style="16" customWidth="1"/>
    <col min="1032" max="1032" width="14" style="16" customWidth="1"/>
    <col min="1033" max="1033" width="11.7265625" style="16" customWidth="1"/>
    <col min="1034" max="1038" width="10" style="16" customWidth="1"/>
    <col min="1039" max="1039" width="14" style="16" customWidth="1"/>
    <col min="1040" max="1040" width="14.90625" style="16" customWidth="1"/>
    <col min="1041" max="1041" width="15.90625" style="16" customWidth="1"/>
    <col min="1042" max="1042" width="20.36328125" style="16" customWidth="1"/>
    <col min="1043" max="1282" width="9" style="16"/>
    <col min="1283" max="1283" width="24.08984375" style="16" customWidth="1"/>
    <col min="1284" max="1284" width="12.453125" style="16" customWidth="1"/>
    <col min="1285" max="1285" width="15.7265625" style="16" customWidth="1"/>
    <col min="1286" max="1286" width="11.7265625" style="16" customWidth="1"/>
    <col min="1287" max="1287" width="12" style="16" customWidth="1"/>
    <col min="1288" max="1288" width="14" style="16" customWidth="1"/>
    <col min="1289" max="1289" width="11.7265625" style="16" customWidth="1"/>
    <col min="1290" max="1294" width="10" style="16" customWidth="1"/>
    <col min="1295" max="1295" width="14" style="16" customWidth="1"/>
    <col min="1296" max="1296" width="14.90625" style="16" customWidth="1"/>
    <col min="1297" max="1297" width="15.90625" style="16" customWidth="1"/>
    <col min="1298" max="1298" width="20.36328125" style="16" customWidth="1"/>
    <col min="1299" max="1538" width="9" style="16"/>
    <col min="1539" max="1539" width="24.08984375" style="16" customWidth="1"/>
    <col min="1540" max="1540" width="12.453125" style="16" customWidth="1"/>
    <col min="1541" max="1541" width="15.7265625" style="16" customWidth="1"/>
    <col min="1542" max="1542" width="11.7265625" style="16" customWidth="1"/>
    <col min="1543" max="1543" width="12" style="16" customWidth="1"/>
    <col min="1544" max="1544" width="14" style="16" customWidth="1"/>
    <col min="1545" max="1545" width="11.7265625" style="16" customWidth="1"/>
    <col min="1546" max="1550" width="10" style="16" customWidth="1"/>
    <col min="1551" max="1551" width="14" style="16" customWidth="1"/>
    <col min="1552" max="1552" width="14.90625" style="16" customWidth="1"/>
    <col min="1553" max="1553" width="15.90625" style="16" customWidth="1"/>
    <col min="1554" max="1554" width="20.36328125" style="16" customWidth="1"/>
    <col min="1555" max="1794" width="9" style="16"/>
    <col min="1795" max="1795" width="24.08984375" style="16" customWidth="1"/>
    <col min="1796" max="1796" width="12.453125" style="16" customWidth="1"/>
    <col min="1797" max="1797" width="15.7265625" style="16" customWidth="1"/>
    <col min="1798" max="1798" width="11.7265625" style="16" customWidth="1"/>
    <col min="1799" max="1799" width="12" style="16" customWidth="1"/>
    <col min="1800" max="1800" width="14" style="16" customWidth="1"/>
    <col min="1801" max="1801" width="11.7265625" style="16" customWidth="1"/>
    <col min="1802" max="1806" width="10" style="16" customWidth="1"/>
    <col min="1807" max="1807" width="14" style="16" customWidth="1"/>
    <col min="1808" max="1808" width="14.90625" style="16" customWidth="1"/>
    <col min="1809" max="1809" width="15.90625" style="16" customWidth="1"/>
    <col min="1810" max="1810" width="20.36328125" style="16" customWidth="1"/>
    <col min="1811" max="2050" width="9" style="16"/>
    <col min="2051" max="2051" width="24.08984375" style="16" customWidth="1"/>
    <col min="2052" max="2052" width="12.453125" style="16" customWidth="1"/>
    <col min="2053" max="2053" width="15.7265625" style="16" customWidth="1"/>
    <col min="2054" max="2054" width="11.7265625" style="16" customWidth="1"/>
    <col min="2055" max="2055" width="12" style="16" customWidth="1"/>
    <col min="2056" max="2056" width="14" style="16" customWidth="1"/>
    <col min="2057" max="2057" width="11.7265625" style="16" customWidth="1"/>
    <col min="2058" max="2062" width="10" style="16" customWidth="1"/>
    <col min="2063" max="2063" width="14" style="16" customWidth="1"/>
    <col min="2064" max="2064" width="14.90625" style="16" customWidth="1"/>
    <col min="2065" max="2065" width="15.90625" style="16" customWidth="1"/>
    <col min="2066" max="2066" width="20.36328125" style="16" customWidth="1"/>
    <col min="2067" max="2306" width="9" style="16"/>
    <col min="2307" max="2307" width="24.08984375" style="16" customWidth="1"/>
    <col min="2308" max="2308" width="12.453125" style="16" customWidth="1"/>
    <col min="2309" max="2309" width="15.7265625" style="16" customWidth="1"/>
    <col min="2310" max="2310" width="11.7265625" style="16" customWidth="1"/>
    <col min="2311" max="2311" width="12" style="16" customWidth="1"/>
    <col min="2312" max="2312" width="14" style="16" customWidth="1"/>
    <col min="2313" max="2313" width="11.7265625" style="16" customWidth="1"/>
    <col min="2314" max="2318" width="10" style="16" customWidth="1"/>
    <col min="2319" max="2319" width="14" style="16" customWidth="1"/>
    <col min="2320" max="2320" width="14.90625" style="16" customWidth="1"/>
    <col min="2321" max="2321" width="15.90625" style="16" customWidth="1"/>
    <col min="2322" max="2322" width="20.36328125" style="16" customWidth="1"/>
    <col min="2323" max="2562" width="9" style="16"/>
    <col min="2563" max="2563" width="24.08984375" style="16" customWidth="1"/>
    <col min="2564" max="2564" width="12.453125" style="16" customWidth="1"/>
    <col min="2565" max="2565" width="15.7265625" style="16" customWidth="1"/>
    <col min="2566" max="2566" width="11.7265625" style="16" customWidth="1"/>
    <col min="2567" max="2567" width="12" style="16" customWidth="1"/>
    <col min="2568" max="2568" width="14" style="16" customWidth="1"/>
    <col min="2569" max="2569" width="11.7265625" style="16" customWidth="1"/>
    <col min="2570" max="2574" width="10" style="16" customWidth="1"/>
    <col min="2575" max="2575" width="14" style="16" customWidth="1"/>
    <col min="2576" max="2576" width="14.90625" style="16" customWidth="1"/>
    <col min="2577" max="2577" width="15.90625" style="16" customWidth="1"/>
    <col min="2578" max="2578" width="20.36328125" style="16" customWidth="1"/>
    <col min="2579" max="2818" width="9" style="16"/>
    <col min="2819" max="2819" width="24.08984375" style="16" customWidth="1"/>
    <col min="2820" max="2820" width="12.453125" style="16" customWidth="1"/>
    <col min="2821" max="2821" width="15.7265625" style="16" customWidth="1"/>
    <col min="2822" max="2822" width="11.7265625" style="16" customWidth="1"/>
    <col min="2823" max="2823" width="12" style="16" customWidth="1"/>
    <col min="2824" max="2824" width="14" style="16" customWidth="1"/>
    <col min="2825" max="2825" width="11.7265625" style="16" customWidth="1"/>
    <col min="2826" max="2830" width="10" style="16" customWidth="1"/>
    <col min="2831" max="2831" width="14" style="16" customWidth="1"/>
    <col min="2832" max="2832" width="14.90625" style="16" customWidth="1"/>
    <col min="2833" max="2833" width="15.90625" style="16" customWidth="1"/>
    <col min="2834" max="2834" width="20.36328125" style="16" customWidth="1"/>
    <col min="2835" max="3074" width="9" style="16"/>
    <col min="3075" max="3075" width="24.08984375" style="16" customWidth="1"/>
    <col min="3076" max="3076" width="12.453125" style="16" customWidth="1"/>
    <col min="3077" max="3077" width="15.7265625" style="16" customWidth="1"/>
    <col min="3078" max="3078" width="11.7265625" style="16" customWidth="1"/>
    <col min="3079" max="3079" width="12" style="16" customWidth="1"/>
    <col min="3080" max="3080" width="14" style="16" customWidth="1"/>
    <col min="3081" max="3081" width="11.7265625" style="16" customWidth="1"/>
    <col min="3082" max="3086" width="10" style="16" customWidth="1"/>
    <col min="3087" max="3087" width="14" style="16" customWidth="1"/>
    <col min="3088" max="3088" width="14.90625" style="16" customWidth="1"/>
    <col min="3089" max="3089" width="15.90625" style="16" customWidth="1"/>
    <col min="3090" max="3090" width="20.36328125" style="16" customWidth="1"/>
    <col min="3091" max="3330" width="9" style="16"/>
    <col min="3331" max="3331" width="24.08984375" style="16" customWidth="1"/>
    <col min="3332" max="3332" width="12.453125" style="16" customWidth="1"/>
    <col min="3333" max="3333" width="15.7265625" style="16" customWidth="1"/>
    <col min="3334" max="3334" width="11.7265625" style="16" customWidth="1"/>
    <col min="3335" max="3335" width="12" style="16" customWidth="1"/>
    <col min="3336" max="3336" width="14" style="16" customWidth="1"/>
    <col min="3337" max="3337" width="11.7265625" style="16" customWidth="1"/>
    <col min="3338" max="3342" width="10" style="16" customWidth="1"/>
    <col min="3343" max="3343" width="14" style="16" customWidth="1"/>
    <col min="3344" max="3344" width="14.90625" style="16" customWidth="1"/>
    <col min="3345" max="3345" width="15.90625" style="16" customWidth="1"/>
    <col min="3346" max="3346" width="20.36328125" style="16" customWidth="1"/>
    <col min="3347" max="3586" width="9" style="16"/>
    <col min="3587" max="3587" width="24.08984375" style="16" customWidth="1"/>
    <col min="3588" max="3588" width="12.453125" style="16" customWidth="1"/>
    <col min="3589" max="3589" width="15.7265625" style="16" customWidth="1"/>
    <col min="3590" max="3590" width="11.7265625" style="16" customWidth="1"/>
    <col min="3591" max="3591" width="12" style="16" customWidth="1"/>
    <col min="3592" max="3592" width="14" style="16" customWidth="1"/>
    <col min="3593" max="3593" width="11.7265625" style="16" customWidth="1"/>
    <col min="3594" max="3598" width="10" style="16" customWidth="1"/>
    <col min="3599" max="3599" width="14" style="16" customWidth="1"/>
    <col min="3600" max="3600" width="14.90625" style="16" customWidth="1"/>
    <col min="3601" max="3601" width="15.90625" style="16" customWidth="1"/>
    <col min="3602" max="3602" width="20.36328125" style="16" customWidth="1"/>
    <col min="3603" max="3842" width="9" style="16"/>
    <col min="3843" max="3843" width="24.08984375" style="16" customWidth="1"/>
    <col min="3844" max="3844" width="12.453125" style="16" customWidth="1"/>
    <col min="3845" max="3845" width="15.7265625" style="16" customWidth="1"/>
    <col min="3846" max="3846" width="11.7265625" style="16" customWidth="1"/>
    <col min="3847" max="3847" width="12" style="16" customWidth="1"/>
    <col min="3848" max="3848" width="14" style="16" customWidth="1"/>
    <col min="3849" max="3849" width="11.7265625" style="16" customWidth="1"/>
    <col min="3850" max="3854" width="10" style="16" customWidth="1"/>
    <col min="3855" max="3855" width="14" style="16" customWidth="1"/>
    <col min="3856" max="3856" width="14.90625" style="16" customWidth="1"/>
    <col min="3857" max="3857" width="15.90625" style="16" customWidth="1"/>
    <col min="3858" max="3858" width="20.36328125" style="16" customWidth="1"/>
    <col min="3859" max="4098" width="9" style="16"/>
    <col min="4099" max="4099" width="24.08984375" style="16" customWidth="1"/>
    <col min="4100" max="4100" width="12.453125" style="16" customWidth="1"/>
    <col min="4101" max="4101" width="15.7265625" style="16" customWidth="1"/>
    <col min="4102" max="4102" width="11.7265625" style="16" customWidth="1"/>
    <col min="4103" max="4103" width="12" style="16" customWidth="1"/>
    <col min="4104" max="4104" width="14" style="16" customWidth="1"/>
    <col min="4105" max="4105" width="11.7265625" style="16" customWidth="1"/>
    <col min="4106" max="4110" width="10" style="16" customWidth="1"/>
    <col min="4111" max="4111" width="14" style="16" customWidth="1"/>
    <col min="4112" max="4112" width="14.90625" style="16" customWidth="1"/>
    <col min="4113" max="4113" width="15.90625" style="16" customWidth="1"/>
    <col min="4114" max="4114" width="20.36328125" style="16" customWidth="1"/>
    <col min="4115" max="4354" width="9" style="16"/>
    <col min="4355" max="4355" width="24.08984375" style="16" customWidth="1"/>
    <col min="4356" max="4356" width="12.453125" style="16" customWidth="1"/>
    <col min="4357" max="4357" width="15.7265625" style="16" customWidth="1"/>
    <col min="4358" max="4358" width="11.7265625" style="16" customWidth="1"/>
    <col min="4359" max="4359" width="12" style="16" customWidth="1"/>
    <col min="4360" max="4360" width="14" style="16" customWidth="1"/>
    <col min="4361" max="4361" width="11.7265625" style="16" customWidth="1"/>
    <col min="4362" max="4366" width="10" style="16" customWidth="1"/>
    <col min="4367" max="4367" width="14" style="16" customWidth="1"/>
    <col min="4368" max="4368" width="14.90625" style="16" customWidth="1"/>
    <col min="4369" max="4369" width="15.90625" style="16" customWidth="1"/>
    <col min="4370" max="4370" width="20.36328125" style="16" customWidth="1"/>
    <col min="4371" max="4610" width="9" style="16"/>
    <col min="4611" max="4611" width="24.08984375" style="16" customWidth="1"/>
    <col min="4612" max="4612" width="12.453125" style="16" customWidth="1"/>
    <col min="4613" max="4613" width="15.7265625" style="16" customWidth="1"/>
    <col min="4614" max="4614" width="11.7265625" style="16" customWidth="1"/>
    <col min="4615" max="4615" width="12" style="16" customWidth="1"/>
    <col min="4616" max="4616" width="14" style="16" customWidth="1"/>
    <col min="4617" max="4617" width="11.7265625" style="16" customWidth="1"/>
    <col min="4618" max="4622" width="10" style="16" customWidth="1"/>
    <col min="4623" max="4623" width="14" style="16" customWidth="1"/>
    <col min="4624" max="4624" width="14.90625" style="16" customWidth="1"/>
    <col min="4625" max="4625" width="15.90625" style="16" customWidth="1"/>
    <col min="4626" max="4626" width="20.36328125" style="16" customWidth="1"/>
    <col min="4627" max="4866" width="9" style="16"/>
    <col min="4867" max="4867" width="24.08984375" style="16" customWidth="1"/>
    <col min="4868" max="4868" width="12.453125" style="16" customWidth="1"/>
    <col min="4869" max="4869" width="15.7265625" style="16" customWidth="1"/>
    <col min="4870" max="4870" width="11.7265625" style="16" customWidth="1"/>
    <col min="4871" max="4871" width="12" style="16" customWidth="1"/>
    <col min="4872" max="4872" width="14" style="16" customWidth="1"/>
    <col min="4873" max="4873" width="11.7265625" style="16" customWidth="1"/>
    <col min="4874" max="4878" width="10" style="16" customWidth="1"/>
    <col min="4879" max="4879" width="14" style="16" customWidth="1"/>
    <col min="4880" max="4880" width="14.90625" style="16" customWidth="1"/>
    <col min="4881" max="4881" width="15.90625" style="16" customWidth="1"/>
    <col min="4882" max="4882" width="20.36328125" style="16" customWidth="1"/>
    <col min="4883" max="5122" width="9" style="16"/>
    <col min="5123" max="5123" width="24.08984375" style="16" customWidth="1"/>
    <col min="5124" max="5124" width="12.453125" style="16" customWidth="1"/>
    <col min="5125" max="5125" width="15.7265625" style="16" customWidth="1"/>
    <col min="5126" max="5126" width="11.7265625" style="16" customWidth="1"/>
    <col min="5127" max="5127" width="12" style="16" customWidth="1"/>
    <col min="5128" max="5128" width="14" style="16" customWidth="1"/>
    <col min="5129" max="5129" width="11.7265625" style="16" customWidth="1"/>
    <col min="5130" max="5134" width="10" style="16" customWidth="1"/>
    <col min="5135" max="5135" width="14" style="16" customWidth="1"/>
    <col min="5136" max="5136" width="14.90625" style="16" customWidth="1"/>
    <col min="5137" max="5137" width="15.90625" style="16" customWidth="1"/>
    <col min="5138" max="5138" width="20.36328125" style="16" customWidth="1"/>
    <col min="5139" max="5378" width="9" style="16"/>
    <col min="5379" max="5379" width="24.08984375" style="16" customWidth="1"/>
    <col min="5380" max="5380" width="12.453125" style="16" customWidth="1"/>
    <col min="5381" max="5381" width="15.7265625" style="16" customWidth="1"/>
    <col min="5382" max="5382" width="11.7265625" style="16" customWidth="1"/>
    <col min="5383" max="5383" width="12" style="16" customWidth="1"/>
    <col min="5384" max="5384" width="14" style="16" customWidth="1"/>
    <col min="5385" max="5385" width="11.7265625" style="16" customWidth="1"/>
    <col min="5386" max="5390" width="10" style="16" customWidth="1"/>
    <col min="5391" max="5391" width="14" style="16" customWidth="1"/>
    <col min="5392" max="5392" width="14.90625" style="16" customWidth="1"/>
    <col min="5393" max="5393" width="15.90625" style="16" customWidth="1"/>
    <col min="5394" max="5394" width="20.36328125" style="16" customWidth="1"/>
    <col min="5395" max="5634" width="9" style="16"/>
    <col min="5635" max="5635" width="24.08984375" style="16" customWidth="1"/>
    <col min="5636" max="5636" width="12.453125" style="16" customWidth="1"/>
    <col min="5637" max="5637" width="15.7265625" style="16" customWidth="1"/>
    <col min="5638" max="5638" width="11.7265625" style="16" customWidth="1"/>
    <col min="5639" max="5639" width="12" style="16" customWidth="1"/>
    <col min="5640" max="5640" width="14" style="16" customWidth="1"/>
    <col min="5641" max="5641" width="11.7265625" style="16" customWidth="1"/>
    <col min="5642" max="5646" width="10" style="16" customWidth="1"/>
    <col min="5647" max="5647" width="14" style="16" customWidth="1"/>
    <col min="5648" max="5648" width="14.90625" style="16" customWidth="1"/>
    <col min="5649" max="5649" width="15.90625" style="16" customWidth="1"/>
    <col min="5650" max="5650" width="20.36328125" style="16" customWidth="1"/>
    <col min="5651" max="5890" width="9" style="16"/>
    <col min="5891" max="5891" width="24.08984375" style="16" customWidth="1"/>
    <col min="5892" max="5892" width="12.453125" style="16" customWidth="1"/>
    <col min="5893" max="5893" width="15.7265625" style="16" customWidth="1"/>
    <col min="5894" max="5894" width="11.7265625" style="16" customWidth="1"/>
    <col min="5895" max="5895" width="12" style="16" customWidth="1"/>
    <col min="5896" max="5896" width="14" style="16" customWidth="1"/>
    <col min="5897" max="5897" width="11.7265625" style="16" customWidth="1"/>
    <col min="5898" max="5902" width="10" style="16" customWidth="1"/>
    <col min="5903" max="5903" width="14" style="16" customWidth="1"/>
    <col min="5904" max="5904" width="14.90625" style="16" customWidth="1"/>
    <col min="5905" max="5905" width="15.90625" style="16" customWidth="1"/>
    <col min="5906" max="5906" width="20.36328125" style="16" customWidth="1"/>
    <col min="5907" max="6146" width="9" style="16"/>
    <col min="6147" max="6147" width="24.08984375" style="16" customWidth="1"/>
    <col min="6148" max="6148" width="12.453125" style="16" customWidth="1"/>
    <col min="6149" max="6149" width="15.7265625" style="16" customWidth="1"/>
    <col min="6150" max="6150" width="11.7265625" style="16" customWidth="1"/>
    <col min="6151" max="6151" width="12" style="16" customWidth="1"/>
    <col min="6152" max="6152" width="14" style="16" customWidth="1"/>
    <col min="6153" max="6153" width="11.7265625" style="16" customWidth="1"/>
    <col min="6154" max="6158" width="10" style="16" customWidth="1"/>
    <col min="6159" max="6159" width="14" style="16" customWidth="1"/>
    <col min="6160" max="6160" width="14.90625" style="16" customWidth="1"/>
    <col min="6161" max="6161" width="15.90625" style="16" customWidth="1"/>
    <col min="6162" max="6162" width="20.36328125" style="16" customWidth="1"/>
    <col min="6163" max="6402" width="9" style="16"/>
    <col min="6403" max="6403" width="24.08984375" style="16" customWidth="1"/>
    <col min="6404" max="6404" width="12.453125" style="16" customWidth="1"/>
    <col min="6405" max="6405" width="15.7265625" style="16" customWidth="1"/>
    <col min="6406" max="6406" width="11.7265625" style="16" customWidth="1"/>
    <col min="6407" max="6407" width="12" style="16" customWidth="1"/>
    <col min="6408" max="6408" width="14" style="16" customWidth="1"/>
    <col min="6409" max="6409" width="11.7265625" style="16" customWidth="1"/>
    <col min="6410" max="6414" width="10" style="16" customWidth="1"/>
    <col min="6415" max="6415" width="14" style="16" customWidth="1"/>
    <col min="6416" max="6416" width="14.90625" style="16" customWidth="1"/>
    <col min="6417" max="6417" width="15.90625" style="16" customWidth="1"/>
    <col min="6418" max="6418" width="20.36328125" style="16" customWidth="1"/>
    <col min="6419" max="6658" width="9" style="16"/>
    <col min="6659" max="6659" width="24.08984375" style="16" customWidth="1"/>
    <col min="6660" max="6660" width="12.453125" style="16" customWidth="1"/>
    <col min="6661" max="6661" width="15.7265625" style="16" customWidth="1"/>
    <col min="6662" max="6662" width="11.7265625" style="16" customWidth="1"/>
    <col min="6663" max="6663" width="12" style="16" customWidth="1"/>
    <col min="6664" max="6664" width="14" style="16" customWidth="1"/>
    <col min="6665" max="6665" width="11.7265625" style="16" customWidth="1"/>
    <col min="6666" max="6670" width="10" style="16" customWidth="1"/>
    <col min="6671" max="6671" width="14" style="16" customWidth="1"/>
    <col min="6672" max="6672" width="14.90625" style="16" customWidth="1"/>
    <col min="6673" max="6673" width="15.90625" style="16" customWidth="1"/>
    <col min="6674" max="6674" width="20.36328125" style="16" customWidth="1"/>
    <col min="6675" max="6914" width="9" style="16"/>
    <col min="6915" max="6915" width="24.08984375" style="16" customWidth="1"/>
    <col min="6916" max="6916" width="12.453125" style="16" customWidth="1"/>
    <col min="6917" max="6917" width="15.7265625" style="16" customWidth="1"/>
    <col min="6918" max="6918" width="11.7265625" style="16" customWidth="1"/>
    <col min="6919" max="6919" width="12" style="16" customWidth="1"/>
    <col min="6920" max="6920" width="14" style="16" customWidth="1"/>
    <col min="6921" max="6921" width="11.7265625" style="16" customWidth="1"/>
    <col min="6922" max="6926" width="10" style="16" customWidth="1"/>
    <col min="6927" max="6927" width="14" style="16" customWidth="1"/>
    <col min="6928" max="6928" width="14.90625" style="16" customWidth="1"/>
    <col min="6929" max="6929" width="15.90625" style="16" customWidth="1"/>
    <col min="6930" max="6930" width="20.36328125" style="16" customWidth="1"/>
    <col min="6931" max="7170" width="9" style="16"/>
    <col min="7171" max="7171" width="24.08984375" style="16" customWidth="1"/>
    <col min="7172" max="7172" width="12.453125" style="16" customWidth="1"/>
    <col min="7173" max="7173" width="15.7265625" style="16" customWidth="1"/>
    <col min="7174" max="7174" width="11.7265625" style="16" customWidth="1"/>
    <col min="7175" max="7175" width="12" style="16" customWidth="1"/>
    <col min="7176" max="7176" width="14" style="16" customWidth="1"/>
    <col min="7177" max="7177" width="11.7265625" style="16" customWidth="1"/>
    <col min="7178" max="7182" width="10" style="16" customWidth="1"/>
    <col min="7183" max="7183" width="14" style="16" customWidth="1"/>
    <col min="7184" max="7184" width="14.90625" style="16" customWidth="1"/>
    <col min="7185" max="7185" width="15.90625" style="16" customWidth="1"/>
    <col min="7186" max="7186" width="20.36328125" style="16" customWidth="1"/>
    <col min="7187" max="7426" width="9" style="16"/>
    <col min="7427" max="7427" width="24.08984375" style="16" customWidth="1"/>
    <col min="7428" max="7428" width="12.453125" style="16" customWidth="1"/>
    <col min="7429" max="7429" width="15.7265625" style="16" customWidth="1"/>
    <col min="7430" max="7430" width="11.7265625" style="16" customWidth="1"/>
    <col min="7431" max="7431" width="12" style="16" customWidth="1"/>
    <col min="7432" max="7432" width="14" style="16" customWidth="1"/>
    <col min="7433" max="7433" width="11.7265625" style="16" customWidth="1"/>
    <col min="7434" max="7438" width="10" style="16" customWidth="1"/>
    <col min="7439" max="7439" width="14" style="16" customWidth="1"/>
    <col min="7440" max="7440" width="14.90625" style="16" customWidth="1"/>
    <col min="7441" max="7441" width="15.90625" style="16" customWidth="1"/>
    <col min="7442" max="7442" width="20.36328125" style="16" customWidth="1"/>
    <col min="7443" max="7682" width="9" style="16"/>
    <col min="7683" max="7683" width="24.08984375" style="16" customWidth="1"/>
    <col min="7684" max="7684" width="12.453125" style="16" customWidth="1"/>
    <col min="7685" max="7685" width="15.7265625" style="16" customWidth="1"/>
    <col min="7686" max="7686" width="11.7265625" style="16" customWidth="1"/>
    <col min="7687" max="7687" width="12" style="16" customWidth="1"/>
    <col min="7688" max="7688" width="14" style="16" customWidth="1"/>
    <col min="7689" max="7689" width="11.7265625" style="16" customWidth="1"/>
    <col min="7690" max="7694" width="10" style="16" customWidth="1"/>
    <col min="7695" max="7695" width="14" style="16" customWidth="1"/>
    <col min="7696" max="7696" width="14.90625" style="16" customWidth="1"/>
    <col min="7697" max="7697" width="15.90625" style="16" customWidth="1"/>
    <col min="7698" max="7698" width="20.36328125" style="16" customWidth="1"/>
    <col min="7699" max="7938" width="9" style="16"/>
    <col min="7939" max="7939" width="24.08984375" style="16" customWidth="1"/>
    <col min="7940" max="7940" width="12.453125" style="16" customWidth="1"/>
    <col min="7941" max="7941" width="15.7265625" style="16" customWidth="1"/>
    <col min="7942" max="7942" width="11.7265625" style="16" customWidth="1"/>
    <col min="7943" max="7943" width="12" style="16" customWidth="1"/>
    <col min="7944" max="7944" width="14" style="16" customWidth="1"/>
    <col min="7945" max="7945" width="11.7265625" style="16" customWidth="1"/>
    <col min="7946" max="7950" width="10" style="16" customWidth="1"/>
    <col min="7951" max="7951" width="14" style="16" customWidth="1"/>
    <col min="7952" max="7952" width="14.90625" style="16" customWidth="1"/>
    <col min="7953" max="7953" width="15.90625" style="16" customWidth="1"/>
    <col min="7954" max="7954" width="20.36328125" style="16" customWidth="1"/>
    <col min="7955" max="8194" width="9" style="16"/>
    <col min="8195" max="8195" width="24.08984375" style="16" customWidth="1"/>
    <col min="8196" max="8196" width="12.453125" style="16" customWidth="1"/>
    <col min="8197" max="8197" width="15.7265625" style="16" customWidth="1"/>
    <col min="8198" max="8198" width="11.7265625" style="16" customWidth="1"/>
    <col min="8199" max="8199" width="12" style="16" customWidth="1"/>
    <col min="8200" max="8200" width="14" style="16" customWidth="1"/>
    <col min="8201" max="8201" width="11.7265625" style="16" customWidth="1"/>
    <col min="8202" max="8206" width="10" style="16" customWidth="1"/>
    <col min="8207" max="8207" width="14" style="16" customWidth="1"/>
    <col min="8208" max="8208" width="14.90625" style="16" customWidth="1"/>
    <col min="8209" max="8209" width="15.90625" style="16" customWidth="1"/>
    <col min="8210" max="8210" width="20.36328125" style="16" customWidth="1"/>
    <col min="8211" max="8450" width="9" style="16"/>
    <col min="8451" max="8451" width="24.08984375" style="16" customWidth="1"/>
    <col min="8452" max="8452" width="12.453125" style="16" customWidth="1"/>
    <col min="8453" max="8453" width="15.7265625" style="16" customWidth="1"/>
    <col min="8454" max="8454" width="11.7265625" style="16" customWidth="1"/>
    <col min="8455" max="8455" width="12" style="16" customWidth="1"/>
    <col min="8456" max="8456" width="14" style="16" customWidth="1"/>
    <col min="8457" max="8457" width="11.7265625" style="16" customWidth="1"/>
    <col min="8458" max="8462" width="10" style="16" customWidth="1"/>
    <col min="8463" max="8463" width="14" style="16" customWidth="1"/>
    <col min="8464" max="8464" width="14.90625" style="16" customWidth="1"/>
    <col min="8465" max="8465" width="15.90625" style="16" customWidth="1"/>
    <col min="8466" max="8466" width="20.36328125" style="16" customWidth="1"/>
    <col min="8467" max="8706" width="9" style="16"/>
    <col min="8707" max="8707" width="24.08984375" style="16" customWidth="1"/>
    <col min="8708" max="8708" width="12.453125" style="16" customWidth="1"/>
    <col min="8709" max="8709" width="15.7265625" style="16" customWidth="1"/>
    <col min="8710" max="8710" width="11.7265625" style="16" customWidth="1"/>
    <col min="8711" max="8711" width="12" style="16" customWidth="1"/>
    <col min="8712" max="8712" width="14" style="16" customWidth="1"/>
    <col min="8713" max="8713" width="11.7265625" style="16" customWidth="1"/>
    <col min="8714" max="8718" width="10" style="16" customWidth="1"/>
    <col min="8719" max="8719" width="14" style="16" customWidth="1"/>
    <col min="8720" max="8720" width="14.90625" style="16" customWidth="1"/>
    <col min="8721" max="8721" width="15.90625" style="16" customWidth="1"/>
    <col min="8722" max="8722" width="20.36328125" style="16" customWidth="1"/>
    <col min="8723" max="8962" width="9" style="16"/>
    <col min="8963" max="8963" width="24.08984375" style="16" customWidth="1"/>
    <col min="8964" max="8964" width="12.453125" style="16" customWidth="1"/>
    <col min="8965" max="8965" width="15.7265625" style="16" customWidth="1"/>
    <col min="8966" max="8966" width="11.7265625" style="16" customWidth="1"/>
    <col min="8967" max="8967" width="12" style="16" customWidth="1"/>
    <col min="8968" max="8968" width="14" style="16" customWidth="1"/>
    <col min="8969" max="8969" width="11.7265625" style="16" customWidth="1"/>
    <col min="8970" max="8974" width="10" style="16" customWidth="1"/>
    <col min="8975" max="8975" width="14" style="16" customWidth="1"/>
    <col min="8976" max="8976" width="14.90625" style="16" customWidth="1"/>
    <col min="8977" max="8977" width="15.90625" style="16" customWidth="1"/>
    <col min="8978" max="8978" width="20.36328125" style="16" customWidth="1"/>
    <col min="8979" max="9218" width="9" style="16"/>
    <col min="9219" max="9219" width="24.08984375" style="16" customWidth="1"/>
    <col min="9220" max="9220" width="12.453125" style="16" customWidth="1"/>
    <col min="9221" max="9221" width="15.7265625" style="16" customWidth="1"/>
    <col min="9222" max="9222" width="11.7265625" style="16" customWidth="1"/>
    <col min="9223" max="9223" width="12" style="16" customWidth="1"/>
    <col min="9224" max="9224" width="14" style="16" customWidth="1"/>
    <col min="9225" max="9225" width="11.7265625" style="16" customWidth="1"/>
    <col min="9226" max="9230" width="10" style="16" customWidth="1"/>
    <col min="9231" max="9231" width="14" style="16" customWidth="1"/>
    <col min="9232" max="9232" width="14.90625" style="16" customWidth="1"/>
    <col min="9233" max="9233" width="15.90625" style="16" customWidth="1"/>
    <col min="9234" max="9234" width="20.36328125" style="16" customWidth="1"/>
    <col min="9235" max="9474" width="9" style="16"/>
    <col min="9475" max="9475" width="24.08984375" style="16" customWidth="1"/>
    <col min="9476" max="9476" width="12.453125" style="16" customWidth="1"/>
    <col min="9477" max="9477" width="15.7265625" style="16" customWidth="1"/>
    <col min="9478" max="9478" width="11.7265625" style="16" customWidth="1"/>
    <col min="9479" max="9479" width="12" style="16" customWidth="1"/>
    <col min="9480" max="9480" width="14" style="16" customWidth="1"/>
    <col min="9481" max="9481" width="11.7265625" style="16" customWidth="1"/>
    <col min="9482" max="9486" width="10" style="16" customWidth="1"/>
    <col min="9487" max="9487" width="14" style="16" customWidth="1"/>
    <col min="9488" max="9488" width="14.90625" style="16" customWidth="1"/>
    <col min="9489" max="9489" width="15.90625" style="16" customWidth="1"/>
    <col min="9490" max="9490" width="20.36328125" style="16" customWidth="1"/>
    <col min="9491" max="9730" width="9" style="16"/>
    <col min="9731" max="9731" width="24.08984375" style="16" customWidth="1"/>
    <col min="9732" max="9732" width="12.453125" style="16" customWidth="1"/>
    <col min="9733" max="9733" width="15.7265625" style="16" customWidth="1"/>
    <col min="9734" max="9734" width="11.7265625" style="16" customWidth="1"/>
    <col min="9735" max="9735" width="12" style="16" customWidth="1"/>
    <col min="9736" max="9736" width="14" style="16" customWidth="1"/>
    <col min="9737" max="9737" width="11.7265625" style="16" customWidth="1"/>
    <col min="9738" max="9742" width="10" style="16" customWidth="1"/>
    <col min="9743" max="9743" width="14" style="16" customWidth="1"/>
    <col min="9744" max="9744" width="14.90625" style="16" customWidth="1"/>
    <col min="9745" max="9745" width="15.90625" style="16" customWidth="1"/>
    <col min="9746" max="9746" width="20.36328125" style="16" customWidth="1"/>
    <col min="9747" max="9986" width="9" style="16"/>
    <col min="9987" max="9987" width="24.08984375" style="16" customWidth="1"/>
    <col min="9988" max="9988" width="12.453125" style="16" customWidth="1"/>
    <col min="9989" max="9989" width="15.7265625" style="16" customWidth="1"/>
    <col min="9990" max="9990" width="11.7265625" style="16" customWidth="1"/>
    <col min="9991" max="9991" width="12" style="16" customWidth="1"/>
    <col min="9992" max="9992" width="14" style="16" customWidth="1"/>
    <col min="9993" max="9993" width="11.7265625" style="16" customWidth="1"/>
    <col min="9994" max="9998" width="10" style="16" customWidth="1"/>
    <col min="9999" max="9999" width="14" style="16" customWidth="1"/>
    <col min="10000" max="10000" width="14.90625" style="16" customWidth="1"/>
    <col min="10001" max="10001" width="15.90625" style="16" customWidth="1"/>
    <col min="10002" max="10002" width="20.36328125" style="16" customWidth="1"/>
    <col min="10003" max="10242" width="9" style="16"/>
    <col min="10243" max="10243" width="24.08984375" style="16" customWidth="1"/>
    <col min="10244" max="10244" width="12.453125" style="16" customWidth="1"/>
    <col min="10245" max="10245" width="15.7265625" style="16" customWidth="1"/>
    <col min="10246" max="10246" width="11.7265625" style="16" customWidth="1"/>
    <col min="10247" max="10247" width="12" style="16" customWidth="1"/>
    <col min="10248" max="10248" width="14" style="16" customWidth="1"/>
    <col min="10249" max="10249" width="11.7265625" style="16" customWidth="1"/>
    <col min="10250" max="10254" width="10" style="16" customWidth="1"/>
    <col min="10255" max="10255" width="14" style="16" customWidth="1"/>
    <col min="10256" max="10256" width="14.90625" style="16" customWidth="1"/>
    <col min="10257" max="10257" width="15.90625" style="16" customWidth="1"/>
    <col min="10258" max="10258" width="20.36328125" style="16" customWidth="1"/>
    <col min="10259" max="10498" width="9" style="16"/>
    <col min="10499" max="10499" width="24.08984375" style="16" customWidth="1"/>
    <col min="10500" max="10500" width="12.453125" style="16" customWidth="1"/>
    <col min="10501" max="10501" width="15.7265625" style="16" customWidth="1"/>
    <col min="10502" max="10502" width="11.7265625" style="16" customWidth="1"/>
    <col min="10503" max="10503" width="12" style="16" customWidth="1"/>
    <col min="10504" max="10504" width="14" style="16" customWidth="1"/>
    <col min="10505" max="10505" width="11.7265625" style="16" customWidth="1"/>
    <col min="10506" max="10510" width="10" style="16" customWidth="1"/>
    <col min="10511" max="10511" width="14" style="16" customWidth="1"/>
    <col min="10512" max="10512" width="14.90625" style="16" customWidth="1"/>
    <col min="10513" max="10513" width="15.90625" style="16" customWidth="1"/>
    <col min="10514" max="10514" width="20.36328125" style="16" customWidth="1"/>
    <col min="10515" max="10754" width="9" style="16"/>
    <col min="10755" max="10755" width="24.08984375" style="16" customWidth="1"/>
    <col min="10756" max="10756" width="12.453125" style="16" customWidth="1"/>
    <col min="10757" max="10757" width="15.7265625" style="16" customWidth="1"/>
    <col min="10758" max="10758" width="11.7265625" style="16" customWidth="1"/>
    <col min="10759" max="10759" width="12" style="16" customWidth="1"/>
    <col min="10760" max="10760" width="14" style="16" customWidth="1"/>
    <col min="10761" max="10761" width="11.7265625" style="16" customWidth="1"/>
    <col min="10762" max="10766" width="10" style="16" customWidth="1"/>
    <col min="10767" max="10767" width="14" style="16" customWidth="1"/>
    <col min="10768" max="10768" width="14.90625" style="16" customWidth="1"/>
    <col min="10769" max="10769" width="15.90625" style="16" customWidth="1"/>
    <col min="10770" max="10770" width="20.36328125" style="16" customWidth="1"/>
    <col min="10771" max="11010" width="9" style="16"/>
    <col min="11011" max="11011" width="24.08984375" style="16" customWidth="1"/>
    <col min="11012" max="11012" width="12.453125" style="16" customWidth="1"/>
    <col min="11013" max="11013" width="15.7265625" style="16" customWidth="1"/>
    <col min="11014" max="11014" width="11.7265625" style="16" customWidth="1"/>
    <col min="11015" max="11015" width="12" style="16" customWidth="1"/>
    <col min="11016" max="11016" width="14" style="16" customWidth="1"/>
    <col min="11017" max="11017" width="11.7265625" style="16" customWidth="1"/>
    <col min="11018" max="11022" width="10" style="16" customWidth="1"/>
    <col min="11023" max="11023" width="14" style="16" customWidth="1"/>
    <col min="11024" max="11024" width="14.90625" style="16" customWidth="1"/>
    <col min="11025" max="11025" width="15.90625" style="16" customWidth="1"/>
    <col min="11026" max="11026" width="20.36328125" style="16" customWidth="1"/>
    <col min="11027" max="11266" width="9" style="16"/>
    <col min="11267" max="11267" width="24.08984375" style="16" customWidth="1"/>
    <col min="11268" max="11268" width="12.453125" style="16" customWidth="1"/>
    <col min="11269" max="11269" width="15.7265625" style="16" customWidth="1"/>
    <col min="11270" max="11270" width="11.7265625" style="16" customWidth="1"/>
    <col min="11271" max="11271" width="12" style="16" customWidth="1"/>
    <col min="11272" max="11272" width="14" style="16" customWidth="1"/>
    <col min="11273" max="11273" width="11.7265625" style="16" customWidth="1"/>
    <col min="11274" max="11278" width="10" style="16" customWidth="1"/>
    <col min="11279" max="11279" width="14" style="16" customWidth="1"/>
    <col min="11280" max="11280" width="14.90625" style="16" customWidth="1"/>
    <col min="11281" max="11281" width="15.90625" style="16" customWidth="1"/>
    <col min="11282" max="11282" width="20.36328125" style="16" customWidth="1"/>
    <col min="11283" max="11522" width="9" style="16"/>
    <col min="11523" max="11523" width="24.08984375" style="16" customWidth="1"/>
    <col min="11524" max="11524" width="12.453125" style="16" customWidth="1"/>
    <col min="11525" max="11525" width="15.7265625" style="16" customWidth="1"/>
    <col min="11526" max="11526" width="11.7265625" style="16" customWidth="1"/>
    <col min="11527" max="11527" width="12" style="16" customWidth="1"/>
    <col min="11528" max="11528" width="14" style="16" customWidth="1"/>
    <col min="11529" max="11529" width="11.7265625" style="16" customWidth="1"/>
    <col min="11530" max="11534" width="10" style="16" customWidth="1"/>
    <col min="11535" max="11535" width="14" style="16" customWidth="1"/>
    <col min="11536" max="11536" width="14.90625" style="16" customWidth="1"/>
    <col min="11537" max="11537" width="15.90625" style="16" customWidth="1"/>
    <col min="11538" max="11538" width="20.36328125" style="16" customWidth="1"/>
    <col min="11539" max="11778" width="9" style="16"/>
    <col min="11779" max="11779" width="24.08984375" style="16" customWidth="1"/>
    <col min="11780" max="11780" width="12.453125" style="16" customWidth="1"/>
    <col min="11781" max="11781" width="15.7265625" style="16" customWidth="1"/>
    <col min="11782" max="11782" width="11.7265625" style="16" customWidth="1"/>
    <col min="11783" max="11783" width="12" style="16" customWidth="1"/>
    <col min="11784" max="11784" width="14" style="16" customWidth="1"/>
    <col min="11785" max="11785" width="11.7265625" style="16" customWidth="1"/>
    <col min="11786" max="11790" width="10" style="16" customWidth="1"/>
    <col min="11791" max="11791" width="14" style="16" customWidth="1"/>
    <col min="11792" max="11792" width="14.90625" style="16" customWidth="1"/>
    <col min="11793" max="11793" width="15.90625" style="16" customWidth="1"/>
    <col min="11794" max="11794" width="20.36328125" style="16" customWidth="1"/>
    <col min="11795" max="12034" width="9" style="16"/>
    <col min="12035" max="12035" width="24.08984375" style="16" customWidth="1"/>
    <col min="12036" max="12036" width="12.453125" style="16" customWidth="1"/>
    <col min="12037" max="12037" width="15.7265625" style="16" customWidth="1"/>
    <col min="12038" max="12038" width="11.7265625" style="16" customWidth="1"/>
    <col min="12039" max="12039" width="12" style="16" customWidth="1"/>
    <col min="12040" max="12040" width="14" style="16" customWidth="1"/>
    <col min="12041" max="12041" width="11.7265625" style="16" customWidth="1"/>
    <col min="12042" max="12046" width="10" style="16" customWidth="1"/>
    <col min="12047" max="12047" width="14" style="16" customWidth="1"/>
    <col min="12048" max="12048" width="14.90625" style="16" customWidth="1"/>
    <col min="12049" max="12049" width="15.90625" style="16" customWidth="1"/>
    <col min="12050" max="12050" width="20.36328125" style="16" customWidth="1"/>
    <col min="12051" max="12290" width="9" style="16"/>
    <col min="12291" max="12291" width="24.08984375" style="16" customWidth="1"/>
    <col min="12292" max="12292" width="12.453125" style="16" customWidth="1"/>
    <col min="12293" max="12293" width="15.7265625" style="16" customWidth="1"/>
    <col min="12294" max="12294" width="11.7265625" style="16" customWidth="1"/>
    <col min="12295" max="12295" width="12" style="16" customWidth="1"/>
    <col min="12296" max="12296" width="14" style="16" customWidth="1"/>
    <col min="12297" max="12297" width="11.7265625" style="16" customWidth="1"/>
    <col min="12298" max="12302" width="10" style="16" customWidth="1"/>
    <col min="12303" max="12303" width="14" style="16" customWidth="1"/>
    <col min="12304" max="12304" width="14.90625" style="16" customWidth="1"/>
    <col min="12305" max="12305" width="15.90625" style="16" customWidth="1"/>
    <col min="12306" max="12306" width="20.36328125" style="16" customWidth="1"/>
    <col min="12307" max="12546" width="9" style="16"/>
    <col min="12547" max="12547" width="24.08984375" style="16" customWidth="1"/>
    <col min="12548" max="12548" width="12.453125" style="16" customWidth="1"/>
    <col min="12549" max="12549" width="15.7265625" style="16" customWidth="1"/>
    <col min="12550" max="12550" width="11.7265625" style="16" customWidth="1"/>
    <col min="12551" max="12551" width="12" style="16" customWidth="1"/>
    <col min="12552" max="12552" width="14" style="16" customWidth="1"/>
    <col min="12553" max="12553" width="11.7265625" style="16" customWidth="1"/>
    <col min="12554" max="12558" width="10" style="16" customWidth="1"/>
    <col min="12559" max="12559" width="14" style="16" customWidth="1"/>
    <col min="12560" max="12560" width="14.90625" style="16" customWidth="1"/>
    <col min="12561" max="12561" width="15.90625" style="16" customWidth="1"/>
    <col min="12562" max="12562" width="20.36328125" style="16" customWidth="1"/>
    <col min="12563" max="12802" width="9" style="16"/>
    <col min="12803" max="12803" width="24.08984375" style="16" customWidth="1"/>
    <col min="12804" max="12804" width="12.453125" style="16" customWidth="1"/>
    <col min="12805" max="12805" width="15.7265625" style="16" customWidth="1"/>
    <col min="12806" max="12806" width="11.7265625" style="16" customWidth="1"/>
    <col min="12807" max="12807" width="12" style="16" customWidth="1"/>
    <col min="12808" max="12808" width="14" style="16" customWidth="1"/>
    <col min="12809" max="12809" width="11.7265625" style="16" customWidth="1"/>
    <col min="12810" max="12814" width="10" style="16" customWidth="1"/>
    <col min="12815" max="12815" width="14" style="16" customWidth="1"/>
    <col min="12816" max="12816" width="14.90625" style="16" customWidth="1"/>
    <col min="12817" max="12817" width="15.90625" style="16" customWidth="1"/>
    <col min="12818" max="12818" width="20.36328125" style="16" customWidth="1"/>
    <col min="12819" max="13058" width="9" style="16"/>
    <col min="13059" max="13059" width="24.08984375" style="16" customWidth="1"/>
    <col min="13060" max="13060" width="12.453125" style="16" customWidth="1"/>
    <col min="13061" max="13061" width="15.7265625" style="16" customWidth="1"/>
    <col min="13062" max="13062" width="11.7265625" style="16" customWidth="1"/>
    <col min="13063" max="13063" width="12" style="16" customWidth="1"/>
    <col min="13064" max="13064" width="14" style="16" customWidth="1"/>
    <col min="13065" max="13065" width="11.7265625" style="16" customWidth="1"/>
    <col min="13066" max="13070" width="10" style="16" customWidth="1"/>
    <col min="13071" max="13071" width="14" style="16" customWidth="1"/>
    <col min="13072" max="13072" width="14.90625" style="16" customWidth="1"/>
    <col min="13073" max="13073" width="15.90625" style="16" customWidth="1"/>
    <col min="13074" max="13074" width="20.36328125" style="16" customWidth="1"/>
    <col min="13075" max="13314" width="9" style="16"/>
    <col min="13315" max="13315" width="24.08984375" style="16" customWidth="1"/>
    <col min="13316" max="13316" width="12.453125" style="16" customWidth="1"/>
    <col min="13317" max="13317" width="15.7265625" style="16" customWidth="1"/>
    <col min="13318" max="13318" width="11.7265625" style="16" customWidth="1"/>
    <col min="13319" max="13319" width="12" style="16" customWidth="1"/>
    <col min="13320" max="13320" width="14" style="16" customWidth="1"/>
    <col min="13321" max="13321" width="11.7265625" style="16" customWidth="1"/>
    <col min="13322" max="13326" width="10" style="16" customWidth="1"/>
    <col min="13327" max="13327" width="14" style="16" customWidth="1"/>
    <col min="13328" max="13328" width="14.90625" style="16" customWidth="1"/>
    <col min="13329" max="13329" width="15.90625" style="16" customWidth="1"/>
    <col min="13330" max="13330" width="20.36328125" style="16" customWidth="1"/>
    <col min="13331" max="13570" width="9" style="16"/>
    <col min="13571" max="13571" width="24.08984375" style="16" customWidth="1"/>
    <col min="13572" max="13572" width="12.453125" style="16" customWidth="1"/>
    <col min="13573" max="13573" width="15.7265625" style="16" customWidth="1"/>
    <col min="13574" max="13574" width="11.7265625" style="16" customWidth="1"/>
    <col min="13575" max="13575" width="12" style="16" customWidth="1"/>
    <col min="13576" max="13576" width="14" style="16" customWidth="1"/>
    <col min="13577" max="13577" width="11.7265625" style="16" customWidth="1"/>
    <col min="13578" max="13582" width="10" style="16" customWidth="1"/>
    <col min="13583" max="13583" width="14" style="16" customWidth="1"/>
    <col min="13584" max="13584" width="14.90625" style="16" customWidth="1"/>
    <col min="13585" max="13585" width="15.90625" style="16" customWidth="1"/>
    <col min="13586" max="13586" width="20.36328125" style="16" customWidth="1"/>
    <col min="13587" max="13826" width="9" style="16"/>
    <col min="13827" max="13827" width="24.08984375" style="16" customWidth="1"/>
    <col min="13828" max="13828" width="12.453125" style="16" customWidth="1"/>
    <col min="13829" max="13829" width="15.7265625" style="16" customWidth="1"/>
    <col min="13830" max="13830" width="11.7265625" style="16" customWidth="1"/>
    <col min="13831" max="13831" width="12" style="16" customWidth="1"/>
    <col min="13832" max="13832" width="14" style="16" customWidth="1"/>
    <col min="13833" max="13833" width="11.7265625" style="16" customWidth="1"/>
    <col min="13834" max="13838" width="10" style="16" customWidth="1"/>
    <col min="13839" max="13839" width="14" style="16" customWidth="1"/>
    <col min="13840" max="13840" width="14.90625" style="16" customWidth="1"/>
    <col min="13841" max="13841" width="15.90625" style="16" customWidth="1"/>
    <col min="13842" max="13842" width="20.36328125" style="16" customWidth="1"/>
    <col min="13843" max="14082" width="9" style="16"/>
    <col min="14083" max="14083" width="24.08984375" style="16" customWidth="1"/>
    <col min="14084" max="14084" width="12.453125" style="16" customWidth="1"/>
    <col min="14085" max="14085" width="15.7265625" style="16" customWidth="1"/>
    <col min="14086" max="14086" width="11.7265625" style="16" customWidth="1"/>
    <col min="14087" max="14087" width="12" style="16" customWidth="1"/>
    <col min="14088" max="14088" width="14" style="16" customWidth="1"/>
    <col min="14089" max="14089" width="11.7265625" style="16" customWidth="1"/>
    <col min="14090" max="14094" width="10" style="16" customWidth="1"/>
    <col min="14095" max="14095" width="14" style="16" customWidth="1"/>
    <col min="14096" max="14096" width="14.90625" style="16" customWidth="1"/>
    <col min="14097" max="14097" width="15.90625" style="16" customWidth="1"/>
    <col min="14098" max="14098" width="20.36328125" style="16" customWidth="1"/>
    <col min="14099" max="14338" width="9" style="16"/>
    <col min="14339" max="14339" width="24.08984375" style="16" customWidth="1"/>
    <col min="14340" max="14340" width="12.453125" style="16" customWidth="1"/>
    <col min="14341" max="14341" width="15.7265625" style="16" customWidth="1"/>
    <col min="14342" max="14342" width="11.7265625" style="16" customWidth="1"/>
    <col min="14343" max="14343" width="12" style="16" customWidth="1"/>
    <col min="14344" max="14344" width="14" style="16" customWidth="1"/>
    <col min="14345" max="14345" width="11.7265625" style="16" customWidth="1"/>
    <col min="14346" max="14350" width="10" style="16" customWidth="1"/>
    <col min="14351" max="14351" width="14" style="16" customWidth="1"/>
    <col min="14352" max="14352" width="14.90625" style="16" customWidth="1"/>
    <col min="14353" max="14353" width="15.90625" style="16" customWidth="1"/>
    <col min="14354" max="14354" width="20.36328125" style="16" customWidth="1"/>
    <col min="14355" max="14594" width="9" style="16"/>
    <col min="14595" max="14595" width="24.08984375" style="16" customWidth="1"/>
    <col min="14596" max="14596" width="12.453125" style="16" customWidth="1"/>
    <col min="14597" max="14597" width="15.7265625" style="16" customWidth="1"/>
    <col min="14598" max="14598" width="11.7265625" style="16" customWidth="1"/>
    <col min="14599" max="14599" width="12" style="16" customWidth="1"/>
    <col min="14600" max="14600" width="14" style="16" customWidth="1"/>
    <col min="14601" max="14601" width="11.7265625" style="16" customWidth="1"/>
    <col min="14602" max="14606" width="10" style="16" customWidth="1"/>
    <col min="14607" max="14607" width="14" style="16" customWidth="1"/>
    <col min="14608" max="14608" width="14.90625" style="16" customWidth="1"/>
    <col min="14609" max="14609" width="15.90625" style="16" customWidth="1"/>
    <col min="14610" max="14610" width="20.36328125" style="16" customWidth="1"/>
    <col min="14611" max="14850" width="9" style="16"/>
    <col min="14851" max="14851" width="24.08984375" style="16" customWidth="1"/>
    <col min="14852" max="14852" width="12.453125" style="16" customWidth="1"/>
    <col min="14853" max="14853" width="15.7265625" style="16" customWidth="1"/>
    <col min="14854" max="14854" width="11.7265625" style="16" customWidth="1"/>
    <col min="14855" max="14855" width="12" style="16" customWidth="1"/>
    <col min="14856" max="14856" width="14" style="16" customWidth="1"/>
    <col min="14857" max="14857" width="11.7265625" style="16" customWidth="1"/>
    <col min="14858" max="14862" width="10" style="16" customWidth="1"/>
    <col min="14863" max="14863" width="14" style="16" customWidth="1"/>
    <col min="14864" max="14864" width="14.90625" style="16" customWidth="1"/>
    <col min="14865" max="14865" width="15.90625" style="16" customWidth="1"/>
    <col min="14866" max="14866" width="20.36328125" style="16" customWidth="1"/>
    <col min="14867" max="15106" width="9" style="16"/>
    <col min="15107" max="15107" width="24.08984375" style="16" customWidth="1"/>
    <col min="15108" max="15108" width="12.453125" style="16" customWidth="1"/>
    <col min="15109" max="15109" width="15.7265625" style="16" customWidth="1"/>
    <col min="15110" max="15110" width="11.7265625" style="16" customWidth="1"/>
    <col min="15111" max="15111" width="12" style="16" customWidth="1"/>
    <col min="15112" max="15112" width="14" style="16" customWidth="1"/>
    <col min="15113" max="15113" width="11.7265625" style="16" customWidth="1"/>
    <col min="15114" max="15118" width="10" style="16" customWidth="1"/>
    <col min="15119" max="15119" width="14" style="16" customWidth="1"/>
    <col min="15120" max="15120" width="14.90625" style="16" customWidth="1"/>
    <col min="15121" max="15121" width="15.90625" style="16" customWidth="1"/>
    <col min="15122" max="15122" width="20.36328125" style="16" customWidth="1"/>
    <col min="15123" max="15362" width="9" style="16"/>
    <col min="15363" max="15363" width="24.08984375" style="16" customWidth="1"/>
    <col min="15364" max="15364" width="12.453125" style="16" customWidth="1"/>
    <col min="15365" max="15365" width="15.7265625" style="16" customWidth="1"/>
    <col min="15366" max="15366" width="11.7265625" style="16" customWidth="1"/>
    <col min="15367" max="15367" width="12" style="16" customWidth="1"/>
    <col min="15368" max="15368" width="14" style="16" customWidth="1"/>
    <col min="15369" max="15369" width="11.7265625" style="16" customWidth="1"/>
    <col min="15370" max="15374" width="10" style="16" customWidth="1"/>
    <col min="15375" max="15375" width="14" style="16" customWidth="1"/>
    <col min="15376" max="15376" width="14.90625" style="16" customWidth="1"/>
    <col min="15377" max="15377" width="15.90625" style="16" customWidth="1"/>
    <col min="15378" max="15378" width="20.36328125" style="16" customWidth="1"/>
    <col min="15379" max="15618" width="9" style="16"/>
    <col min="15619" max="15619" width="24.08984375" style="16" customWidth="1"/>
    <col min="15620" max="15620" width="12.453125" style="16" customWidth="1"/>
    <col min="15621" max="15621" width="15.7265625" style="16" customWidth="1"/>
    <col min="15622" max="15622" width="11.7265625" style="16" customWidth="1"/>
    <col min="15623" max="15623" width="12" style="16" customWidth="1"/>
    <col min="15624" max="15624" width="14" style="16" customWidth="1"/>
    <col min="15625" max="15625" width="11.7265625" style="16" customWidth="1"/>
    <col min="15626" max="15630" width="10" style="16" customWidth="1"/>
    <col min="15631" max="15631" width="14" style="16" customWidth="1"/>
    <col min="15632" max="15632" width="14.90625" style="16" customWidth="1"/>
    <col min="15633" max="15633" width="15.90625" style="16" customWidth="1"/>
    <col min="15634" max="15634" width="20.36328125" style="16" customWidth="1"/>
    <col min="15635" max="15874" width="9" style="16"/>
    <col min="15875" max="15875" width="24.08984375" style="16" customWidth="1"/>
    <col min="15876" max="15876" width="12.453125" style="16" customWidth="1"/>
    <col min="15877" max="15877" width="15.7265625" style="16" customWidth="1"/>
    <col min="15878" max="15878" width="11.7265625" style="16" customWidth="1"/>
    <col min="15879" max="15879" width="12" style="16" customWidth="1"/>
    <col min="15880" max="15880" width="14" style="16" customWidth="1"/>
    <col min="15881" max="15881" width="11.7265625" style="16" customWidth="1"/>
    <col min="15882" max="15886" width="10" style="16" customWidth="1"/>
    <col min="15887" max="15887" width="14" style="16" customWidth="1"/>
    <col min="15888" max="15888" width="14.90625" style="16" customWidth="1"/>
    <col min="15889" max="15889" width="15.90625" style="16" customWidth="1"/>
    <col min="15890" max="15890" width="20.36328125" style="16" customWidth="1"/>
    <col min="15891" max="16130" width="9" style="16"/>
    <col min="16131" max="16131" width="24.08984375" style="16" customWidth="1"/>
    <col min="16132" max="16132" width="12.453125" style="16" customWidth="1"/>
    <col min="16133" max="16133" width="15.7265625" style="16" customWidth="1"/>
    <col min="16134" max="16134" width="11.7265625" style="16" customWidth="1"/>
    <col min="16135" max="16135" width="12" style="16" customWidth="1"/>
    <col min="16136" max="16136" width="14" style="16" customWidth="1"/>
    <col min="16137" max="16137" width="11.7265625" style="16" customWidth="1"/>
    <col min="16138" max="16142" width="10" style="16" customWidth="1"/>
    <col min="16143" max="16143" width="14" style="16" customWidth="1"/>
    <col min="16144" max="16144" width="14.90625" style="16" customWidth="1"/>
    <col min="16145" max="16145" width="15.90625" style="16" customWidth="1"/>
    <col min="16146" max="16146" width="20.36328125" style="16" customWidth="1"/>
    <col min="16147" max="16384" width="9" style="16"/>
  </cols>
  <sheetData>
    <row r="1" spans="1:14" x14ac:dyDescent="0.3">
      <c r="A1" s="43" t="s">
        <v>173</v>
      </c>
      <c r="B1" s="4"/>
      <c r="C1" s="5"/>
      <c r="D1" s="5"/>
      <c r="E1" s="5"/>
    </row>
    <row r="2" spans="1:14" x14ac:dyDescent="0.3">
      <c r="A2" s="5"/>
      <c r="B2" s="5"/>
      <c r="C2" s="5"/>
      <c r="D2" s="5"/>
      <c r="E2" s="5"/>
    </row>
    <row r="3" spans="1:14" x14ac:dyDescent="0.3">
      <c r="A3" s="6" t="s">
        <v>0</v>
      </c>
      <c r="B3" s="6"/>
      <c r="C3" s="6"/>
      <c r="D3" s="5"/>
      <c r="E3" s="5"/>
    </row>
    <row r="4" spans="1:14" s="14" customFormat="1" x14ac:dyDescent="0.3">
      <c r="A4" s="56"/>
      <c r="B4" s="78" t="s">
        <v>1</v>
      </c>
      <c r="C4" s="79" t="s">
        <v>87</v>
      </c>
      <c r="D4" s="7"/>
      <c r="E4" s="7"/>
      <c r="F4" s="63"/>
      <c r="G4" s="63"/>
    </row>
    <row r="5" spans="1:14" s="14" customFormat="1" x14ac:dyDescent="0.3">
      <c r="A5" s="24" t="s">
        <v>16</v>
      </c>
      <c r="B5" s="85">
        <v>983</v>
      </c>
      <c r="C5" s="11">
        <f>B5/$B$8</f>
        <v>0.16766160668599692</v>
      </c>
      <c r="D5" s="7"/>
      <c r="E5" s="7"/>
    </row>
    <row r="6" spans="1:14" s="14" customFormat="1" x14ac:dyDescent="0.3">
      <c r="A6" s="24" t="s">
        <v>45</v>
      </c>
      <c r="B6" s="85">
        <v>3443</v>
      </c>
      <c r="C6" s="11">
        <f t="shared" ref="C6:C10" si="0">B6/$B$8</f>
        <v>0.58724202626641653</v>
      </c>
      <c r="D6" s="7"/>
      <c r="E6" s="7"/>
      <c r="F6" s="15"/>
      <c r="G6" s="47"/>
      <c r="H6" s="1"/>
      <c r="I6" s="1"/>
      <c r="L6" s="15"/>
    </row>
    <row r="7" spans="1:14" s="14" customFormat="1" x14ac:dyDescent="0.3">
      <c r="A7" s="24" t="s">
        <v>46</v>
      </c>
      <c r="B7" s="85">
        <v>1368</v>
      </c>
      <c r="C7" s="11">
        <f t="shared" si="0"/>
        <v>0.23332764796179431</v>
      </c>
      <c r="D7" s="7"/>
      <c r="E7" s="7"/>
      <c r="G7" s="47"/>
      <c r="H7" s="1"/>
      <c r="I7" s="1"/>
      <c r="L7" s="15"/>
    </row>
    <row r="8" spans="1:14" s="14" customFormat="1" x14ac:dyDescent="0.3">
      <c r="A8" s="24" t="s">
        <v>47</v>
      </c>
      <c r="B8" s="85">
        <v>5863</v>
      </c>
      <c r="C8" s="11">
        <f t="shared" si="0"/>
        <v>1</v>
      </c>
      <c r="D8" s="7"/>
      <c r="E8" s="7"/>
      <c r="G8" s="47"/>
      <c r="H8" s="1"/>
      <c r="I8" s="15"/>
    </row>
    <row r="9" spans="1:14" s="14" customFormat="1" x14ac:dyDescent="0.3">
      <c r="A9" s="24" t="s">
        <v>48</v>
      </c>
      <c r="B9" s="85">
        <v>5749</v>
      </c>
      <c r="C9" s="11">
        <f t="shared" si="0"/>
        <v>0.98055602933651709</v>
      </c>
      <c r="D9" s="7"/>
      <c r="E9" s="7"/>
      <c r="G9" s="47"/>
      <c r="I9" s="15"/>
    </row>
    <row r="10" spans="1:14" s="14" customFormat="1" x14ac:dyDescent="0.3">
      <c r="A10" s="24" t="s">
        <v>49</v>
      </c>
      <c r="B10" s="85">
        <v>1711</v>
      </c>
      <c r="C10" s="12">
        <f t="shared" si="0"/>
        <v>0.29183012109841378</v>
      </c>
      <c r="D10" s="7"/>
      <c r="E10" s="7"/>
      <c r="G10" s="47"/>
    </row>
    <row r="11" spans="1:14" s="14" customFormat="1" x14ac:dyDescent="0.3">
      <c r="A11" s="115" t="s">
        <v>50</v>
      </c>
      <c r="B11" s="59">
        <f>SUM(B5:B10)</f>
        <v>19117</v>
      </c>
      <c r="C11" s="80"/>
      <c r="D11" s="7"/>
      <c r="E11" s="7"/>
      <c r="G11" s="47"/>
    </row>
    <row r="12" spans="1:14" s="7" customFormat="1" x14ac:dyDescent="0.3">
      <c r="B12" s="8"/>
      <c r="C12" s="9"/>
    </row>
    <row r="13" spans="1:14" s="5" customFormat="1" x14ac:dyDescent="0.3">
      <c r="A13" s="5" t="s">
        <v>97</v>
      </c>
      <c r="B13" s="46">
        <v>1.6333333333333335</v>
      </c>
      <c r="C13" s="45"/>
      <c r="I13" s="25"/>
      <c r="N13" s="25"/>
    </row>
    <row r="14" spans="1:14" s="5" customFormat="1" x14ac:dyDescent="0.3">
      <c r="A14" s="5" t="s">
        <v>98</v>
      </c>
      <c r="B14" s="46">
        <v>1.0013888888888889</v>
      </c>
      <c r="C14" s="45"/>
      <c r="I14" s="25"/>
      <c r="N14" s="25"/>
    </row>
    <row r="15" spans="1:14" s="5" customFormat="1" x14ac:dyDescent="0.3">
      <c r="B15" s="46"/>
      <c r="C15" s="45"/>
      <c r="I15" s="25"/>
      <c r="N15" s="25"/>
    </row>
    <row r="16" spans="1:14" ht="15" customHeight="1" x14ac:dyDescent="0.3">
      <c r="A16" s="17" t="s">
        <v>78</v>
      </c>
      <c r="B16" s="6"/>
      <c r="C16" s="6"/>
      <c r="E16" s="17" t="s">
        <v>103</v>
      </c>
      <c r="F16" s="6"/>
      <c r="G16" s="7"/>
      <c r="H16" s="5"/>
      <c r="I16" s="15"/>
      <c r="N16" s="15"/>
    </row>
    <row r="17" spans="1:14" ht="15" customHeight="1" x14ac:dyDescent="0.3">
      <c r="A17" s="75" t="s">
        <v>21</v>
      </c>
      <c r="B17" s="76" t="s">
        <v>1</v>
      </c>
      <c r="C17" s="77" t="s">
        <v>2</v>
      </c>
      <c r="D17" s="114"/>
      <c r="E17" s="78" t="s">
        <v>1</v>
      </c>
      <c r="F17" s="78" t="s">
        <v>95</v>
      </c>
      <c r="G17" s="7"/>
      <c r="H17" s="5"/>
      <c r="I17" s="15"/>
      <c r="N17" s="15"/>
    </row>
    <row r="18" spans="1:14" ht="15" customHeight="1" x14ac:dyDescent="0.3">
      <c r="A18" s="84" t="s">
        <v>128</v>
      </c>
      <c r="B18" s="85">
        <v>2</v>
      </c>
      <c r="C18" s="21">
        <f t="shared" ref="C18:C37" si="1">B18/$B$38</f>
        <v>5.8088875980249783E-4</v>
      </c>
      <c r="E18" s="5">
        <f>G98</f>
        <v>0</v>
      </c>
      <c r="F18" s="21">
        <f>E18/B18</f>
        <v>0</v>
      </c>
      <c r="G18" s="5"/>
      <c r="H18" s="24"/>
      <c r="I18" s="15"/>
      <c r="N18" s="15"/>
    </row>
    <row r="19" spans="1:14" ht="15" customHeight="1" x14ac:dyDescent="0.3">
      <c r="A19" s="84" t="s">
        <v>136</v>
      </c>
      <c r="B19" s="85">
        <v>18</v>
      </c>
      <c r="C19" s="21">
        <f t="shared" si="1"/>
        <v>5.2279988382224803E-3</v>
      </c>
      <c r="E19" s="5">
        <f>H99</f>
        <v>0</v>
      </c>
      <c r="F19" s="21">
        <f>E19/B19</f>
        <v>0</v>
      </c>
      <c r="G19" s="5"/>
      <c r="H19" s="24"/>
      <c r="I19" s="15"/>
      <c r="N19" s="15"/>
    </row>
    <row r="20" spans="1:14" ht="15" customHeight="1" x14ac:dyDescent="0.3">
      <c r="A20" s="84" t="s">
        <v>130</v>
      </c>
      <c r="B20" s="85">
        <v>21</v>
      </c>
      <c r="C20" s="21">
        <f t="shared" si="1"/>
        <v>6.0993319779262273E-3</v>
      </c>
      <c r="E20" s="5">
        <f>I100</f>
        <v>0</v>
      </c>
      <c r="F20" s="21">
        <f>E20/B20</f>
        <v>0</v>
      </c>
      <c r="G20" s="5"/>
      <c r="H20" s="24"/>
      <c r="N20" s="15"/>
    </row>
    <row r="21" spans="1:14" ht="15" customHeight="1" x14ac:dyDescent="0.3">
      <c r="A21" s="84" t="s">
        <v>106</v>
      </c>
      <c r="B21" s="85">
        <v>7</v>
      </c>
      <c r="C21" s="21">
        <f t="shared" si="1"/>
        <v>2.0331106593087424E-3</v>
      </c>
      <c r="E21" s="5">
        <f>J102</f>
        <v>0</v>
      </c>
      <c r="F21" s="21">
        <f t="shared" ref="F21:F30" si="2">E21/B21</f>
        <v>0</v>
      </c>
      <c r="G21" s="5"/>
      <c r="H21" s="24"/>
      <c r="I21" s="15"/>
      <c r="L21" s="15"/>
      <c r="M21" s="1"/>
    </row>
    <row r="22" spans="1:14" ht="15" customHeight="1" x14ac:dyDescent="0.3">
      <c r="A22" s="84" t="s">
        <v>123</v>
      </c>
      <c r="B22" s="85">
        <v>3</v>
      </c>
      <c r="C22" s="21">
        <f t="shared" si="1"/>
        <v>8.7133313970374669E-4</v>
      </c>
      <c r="E22" s="5">
        <f>J102</f>
        <v>0</v>
      </c>
      <c r="F22" s="21">
        <f t="shared" si="2"/>
        <v>0</v>
      </c>
      <c r="G22" s="5"/>
      <c r="H22" s="24"/>
      <c r="I22" s="15"/>
      <c r="L22" s="15"/>
      <c r="M22" s="1"/>
    </row>
    <row r="23" spans="1:14" ht="15" customHeight="1" x14ac:dyDescent="0.3">
      <c r="A23" s="84" t="s">
        <v>31</v>
      </c>
      <c r="B23" s="85">
        <v>116</v>
      </c>
      <c r="C23" s="21">
        <f t="shared" si="1"/>
        <v>3.3691548068544873E-2</v>
      </c>
      <c r="E23" s="5">
        <f>B103</f>
        <v>32</v>
      </c>
      <c r="F23" s="21">
        <f t="shared" si="2"/>
        <v>0.27586206896551724</v>
      </c>
      <c r="G23" s="5"/>
      <c r="H23" s="24"/>
      <c r="I23" s="15"/>
      <c r="L23" s="15"/>
      <c r="M23" s="1"/>
    </row>
    <row r="24" spans="1:14" ht="15" customHeight="1" x14ac:dyDescent="0.3">
      <c r="A24" s="84" t="s">
        <v>26</v>
      </c>
      <c r="B24" s="85">
        <v>122</v>
      </c>
      <c r="C24" s="21">
        <f t="shared" si="1"/>
        <v>3.5434214347952367E-2</v>
      </c>
      <c r="E24" s="5">
        <f>D104</f>
        <v>18</v>
      </c>
      <c r="F24" s="21">
        <f t="shared" si="2"/>
        <v>0.14754098360655737</v>
      </c>
      <c r="G24" s="5"/>
      <c r="H24" s="24"/>
      <c r="I24" s="15"/>
      <c r="L24" s="15"/>
      <c r="M24" s="1"/>
    </row>
    <row r="25" spans="1:14" ht="15" customHeight="1" x14ac:dyDescent="0.3">
      <c r="A25" s="84" t="s">
        <v>102</v>
      </c>
      <c r="B25" s="85">
        <v>14</v>
      </c>
      <c r="C25" s="21">
        <f t="shared" si="1"/>
        <v>4.0662213186174849E-3</v>
      </c>
      <c r="E25" s="5">
        <f>C105</f>
        <v>1</v>
      </c>
      <c r="F25" s="21">
        <f>E25/B25</f>
        <v>7.1428571428571425E-2</v>
      </c>
      <c r="G25" s="5"/>
      <c r="H25" s="24"/>
      <c r="I25" s="15"/>
      <c r="L25" s="15"/>
      <c r="M25" s="1"/>
    </row>
    <row r="26" spans="1:14" ht="15" customHeight="1" x14ac:dyDescent="0.3">
      <c r="A26" s="84" t="s">
        <v>29</v>
      </c>
      <c r="B26" s="85">
        <v>66</v>
      </c>
      <c r="C26" s="21">
        <f t="shared" si="1"/>
        <v>1.9169329073482427E-2</v>
      </c>
      <c r="E26" s="5">
        <f>E106</f>
        <v>41</v>
      </c>
      <c r="F26" s="21">
        <f t="shared" si="2"/>
        <v>0.62121212121212122</v>
      </c>
      <c r="G26" s="5"/>
      <c r="H26" s="24"/>
      <c r="I26" s="15"/>
      <c r="L26" s="15"/>
      <c r="M26" s="1"/>
    </row>
    <row r="27" spans="1:14" ht="15" customHeight="1" x14ac:dyDescent="0.3">
      <c r="A27" s="84" t="s">
        <v>112</v>
      </c>
      <c r="B27" s="85">
        <v>75</v>
      </c>
      <c r="C27" s="21">
        <f t="shared" si="1"/>
        <v>2.1783328492593668E-2</v>
      </c>
      <c r="E27" s="5">
        <f>F107</f>
        <v>37</v>
      </c>
      <c r="F27" s="21">
        <f t="shared" si="2"/>
        <v>0.49333333333333335</v>
      </c>
      <c r="G27" s="5"/>
      <c r="H27" s="24"/>
      <c r="I27" s="15"/>
      <c r="L27" s="15"/>
      <c r="M27" s="1"/>
    </row>
    <row r="28" spans="1:14" ht="15" customHeight="1" x14ac:dyDescent="0.3">
      <c r="A28" s="84" t="s">
        <v>24</v>
      </c>
      <c r="B28" s="85">
        <v>1101</v>
      </c>
      <c r="C28" s="21">
        <f t="shared" si="1"/>
        <v>0.31977926227127507</v>
      </c>
      <c r="E28" s="5">
        <f>L108</f>
        <v>2</v>
      </c>
      <c r="F28" s="21">
        <f t="shared" si="2"/>
        <v>1.8165304268846503E-3</v>
      </c>
      <c r="G28" s="5"/>
      <c r="H28" s="24"/>
      <c r="I28" s="15"/>
      <c r="L28" s="15"/>
      <c r="M28" s="1"/>
    </row>
    <row r="29" spans="1:14" ht="15" customHeight="1" x14ac:dyDescent="0.3">
      <c r="A29" s="84" t="s">
        <v>36</v>
      </c>
      <c r="B29" s="85">
        <v>106</v>
      </c>
      <c r="C29" s="21">
        <f t="shared" si="1"/>
        <v>3.0787104269532385E-2</v>
      </c>
      <c r="E29" s="5">
        <f>K109</f>
        <v>5</v>
      </c>
      <c r="F29" s="21">
        <f t="shared" si="2"/>
        <v>4.716981132075472E-2</v>
      </c>
      <c r="G29" s="5"/>
      <c r="H29" s="24"/>
      <c r="I29" s="15"/>
      <c r="L29" s="15"/>
      <c r="M29" s="1"/>
    </row>
    <row r="30" spans="1:14" ht="15" customHeight="1" x14ac:dyDescent="0.3">
      <c r="A30" s="84" t="s">
        <v>44</v>
      </c>
      <c r="B30" s="85">
        <v>88</v>
      </c>
      <c r="C30" s="21">
        <f t="shared" si="1"/>
        <v>2.5559105431309903E-2</v>
      </c>
      <c r="E30" s="5">
        <f>P110</f>
        <v>8</v>
      </c>
      <c r="F30" s="21">
        <f t="shared" si="2"/>
        <v>9.0909090909090912E-2</v>
      </c>
      <c r="G30" s="5"/>
      <c r="H30" s="24"/>
      <c r="I30" s="15"/>
      <c r="L30" s="15"/>
      <c r="M30" s="1"/>
    </row>
    <row r="31" spans="1:14" ht="15" customHeight="1" x14ac:dyDescent="0.3">
      <c r="A31" s="84" t="s">
        <v>25</v>
      </c>
      <c r="B31" s="85">
        <v>813</v>
      </c>
      <c r="C31" s="21">
        <f t="shared" si="1"/>
        <v>0.23613128085971535</v>
      </c>
      <c r="E31" s="5">
        <f>M111</f>
        <v>0</v>
      </c>
      <c r="F31" s="21">
        <f>E31/B31</f>
        <v>0</v>
      </c>
      <c r="G31" s="5"/>
      <c r="H31" s="24"/>
      <c r="I31" s="15"/>
      <c r="L31" s="15"/>
      <c r="M31" s="1"/>
    </row>
    <row r="32" spans="1:14" ht="15" customHeight="1" x14ac:dyDescent="0.3">
      <c r="A32" s="84" t="s">
        <v>41</v>
      </c>
      <c r="B32" s="85">
        <v>2</v>
      </c>
      <c r="C32" s="21">
        <f t="shared" si="1"/>
        <v>5.8088875980249783E-4</v>
      </c>
      <c r="E32" s="5">
        <f>N112</f>
        <v>0</v>
      </c>
      <c r="F32" s="21">
        <f>E32/B32</f>
        <v>0</v>
      </c>
      <c r="G32" s="5"/>
      <c r="H32" s="24"/>
      <c r="I32" s="15"/>
      <c r="L32" s="15"/>
      <c r="M32" s="1"/>
    </row>
    <row r="33" spans="1:13" ht="15" customHeight="1" x14ac:dyDescent="0.3">
      <c r="A33" s="84" t="s">
        <v>38</v>
      </c>
      <c r="B33" s="85">
        <v>144</v>
      </c>
      <c r="C33" s="21">
        <f t="shared" si="1"/>
        <v>4.1823990705779843E-2</v>
      </c>
      <c r="E33" s="5">
        <f>O113</f>
        <v>0</v>
      </c>
      <c r="F33" s="21">
        <f t="shared" ref="F33:F37" si="3">E33/B33</f>
        <v>0</v>
      </c>
      <c r="G33" s="5"/>
      <c r="H33" s="5"/>
      <c r="L33" s="22"/>
      <c r="M33" s="23"/>
    </row>
    <row r="34" spans="1:13" ht="15" customHeight="1" x14ac:dyDescent="0.3">
      <c r="A34" s="84" t="s">
        <v>27</v>
      </c>
      <c r="B34" s="85">
        <v>353</v>
      </c>
      <c r="C34" s="21">
        <f t="shared" si="1"/>
        <v>0.10252686610514086</v>
      </c>
      <c r="E34" s="5">
        <f>Q114</f>
        <v>101</v>
      </c>
      <c r="F34" s="21">
        <f t="shared" si="3"/>
        <v>0.28611898016997167</v>
      </c>
      <c r="G34" s="5"/>
      <c r="H34" s="5"/>
      <c r="L34" s="82"/>
      <c r="M34" s="83"/>
    </row>
    <row r="35" spans="1:13" ht="15" customHeight="1" x14ac:dyDescent="0.3">
      <c r="A35" s="84" t="s">
        <v>32</v>
      </c>
      <c r="B35" s="85">
        <v>95</v>
      </c>
      <c r="C35" s="21">
        <f t="shared" si="1"/>
        <v>2.7592216090618647E-2</v>
      </c>
      <c r="E35" s="5">
        <f>T115</f>
        <v>2</v>
      </c>
      <c r="F35" s="21">
        <f t="shared" si="3"/>
        <v>2.1052631578947368E-2</v>
      </c>
      <c r="G35" s="5"/>
      <c r="H35" s="5"/>
      <c r="L35" s="82"/>
      <c r="M35" s="83"/>
    </row>
    <row r="36" spans="1:13" ht="15" customHeight="1" x14ac:dyDescent="0.3">
      <c r="A36" s="5" t="s">
        <v>30</v>
      </c>
      <c r="B36" s="85">
        <v>10</v>
      </c>
      <c r="C36" s="21">
        <f t="shared" si="1"/>
        <v>2.904443799012489E-3</v>
      </c>
      <c r="E36" s="5">
        <f>S116</f>
        <v>1</v>
      </c>
      <c r="F36" s="21">
        <f t="shared" si="3"/>
        <v>0.1</v>
      </c>
      <c r="G36" s="5"/>
      <c r="H36" s="5"/>
      <c r="L36" s="82"/>
      <c r="M36" s="83"/>
    </row>
    <row r="37" spans="1:13" ht="15" customHeight="1" x14ac:dyDescent="0.3">
      <c r="A37" s="5" t="s">
        <v>34</v>
      </c>
      <c r="B37" s="85">
        <v>287</v>
      </c>
      <c r="C37" s="21">
        <f t="shared" si="1"/>
        <v>8.3357537031658435E-2</v>
      </c>
      <c r="E37" s="5">
        <f>R117</f>
        <v>7</v>
      </c>
      <c r="F37" s="21">
        <f t="shared" si="3"/>
        <v>2.4390243902439025E-2</v>
      </c>
      <c r="G37" s="5"/>
      <c r="H37" s="5"/>
      <c r="L37" s="82"/>
      <c r="M37" s="83"/>
    </row>
    <row r="38" spans="1:13" ht="15" customHeight="1" x14ac:dyDescent="0.3">
      <c r="A38" s="75" t="s">
        <v>3</v>
      </c>
      <c r="B38" s="75">
        <f>SUM(B18:B37)</f>
        <v>3443</v>
      </c>
      <c r="C38" s="56"/>
      <c r="D38" s="114"/>
      <c r="E38" s="75">
        <f>SUM(E18:E37)</f>
        <v>255</v>
      </c>
      <c r="F38" s="116"/>
      <c r="G38" s="5"/>
      <c r="H38" s="5"/>
      <c r="L38" s="82"/>
      <c r="M38" s="83"/>
    </row>
    <row r="39" spans="1:13" s="5" customFormat="1" ht="15" customHeight="1" x14ac:dyDescent="0.3">
      <c r="A39" s="18"/>
      <c r="B39" s="18"/>
      <c r="E39" s="18"/>
      <c r="L39" s="107"/>
      <c r="M39" s="62"/>
    </row>
    <row r="40" spans="1:13" s="5" customFormat="1" x14ac:dyDescent="0.3"/>
    <row r="41" spans="1:13" s="5" customFormat="1" ht="15" customHeight="1" x14ac:dyDescent="0.3">
      <c r="A41" s="17" t="s">
        <v>15</v>
      </c>
      <c r="B41" s="6"/>
      <c r="C41" s="6"/>
    </row>
    <row r="42" spans="1:13" s="5" customFormat="1" ht="15" customHeight="1" x14ac:dyDescent="0.3">
      <c r="A42" s="73" t="s">
        <v>96</v>
      </c>
      <c r="B42" s="74" t="s">
        <v>16</v>
      </c>
      <c r="C42" s="74" t="s">
        <v>45</v>
      </c>
      <c r="D42" s="74" t="s">
        <v>46</v>
      </c>
      <c r="E42" s="74" t="s">
        <v>47</v>
      </c>
      <c r="F42" s="74" t="s">
        <v>48</v>
      </c>
      <c r="G42" s="74" t="s">
        <v>49</v>
      </c>
      <c r="H42" s="75" t="s">
        <v>50</v>
      </c>
    </row>
    <row r="43" spans="1:13" s="5" customFormat="1" ht="15" customHeight="1" x14ac:dyDescent="0.3">
      <c r="A43" s="103" t="s">
        <v>51</v>
      </c>
      <c r="B43" s="85">
        <v>11</v>
      </c>
      <c r="C43" s="85">
        <v>369</v>
      </c>
      <c r="D43" s="85"/>
      <c r="E43" s="85">
        <v>456</v>
      </c>
      <c r="F43" s="85">
        <v>495</v>
      </c>
      <c r="G43" s="85">
        <v>80</v>
      </c>
      <c r="H43" s="64">
        <v>1411</v>
      </c>
    </row>
    <row r="44" spans="1:13" s="5" customFormat="1" ht="15" customHeight="1" x14ac:dyDescent="0.3">
      <c r="A44" s="103" t="s">
        <v>100</v>
      </c>
      <c r="B44" s="85">
        <v>18</v>
      </c>
      <c r="C44" s="85">
        <v>97</v>
      </c>
      <c r="D44" s="85">
        <v>73</v>
      </c>
      <c r="E44" s="85">
        <v>175</v>
      </c>
      <c r="F44" s="85">
        <v>185</v>
      </c>
      <c r="G44" s="85">
        <v>54</v>
      </c>
      <c r="H44" s="64">
        <v>602</v>
      </c>
    </row>
    <row r="45" spans="1:13" s="5" customFormat="1" ht="15" customHeight="1" x14ac:dyDescent="0.3">
      <c r="A45" s="103" t="s">
        <v>52</v>
      </c>
      <c r="B45" s="85">
        <v>80</v>
      </c>
      <c r="C45" s="85">
        <v>128</v>
      </c>
      <c r="D45" s="85">
        <v>161</v>
      </c>
      <c r="E45" s="85">
        <v>271</v>
      </c>
      <c r="F45" s="85">
        <v>225</v>
      </c>
      <c r="G45" s="85">
        <v>71</v>
      </c>
      <c r="H45" s="64">
        <v>936</v>
      </c>
    </row>
    <row r="46" spans="1:13" s="5" customFormat="1" ht="15" customHeight="1" x14ac:dyDescent="0.3">
      <c r="A46" s="103" t="s">
        <v>20</v>
      </c>
      <c r="B46" s="85">
        <v>111</v>
      </c>
      <c r="C46" s="85">
        <v>894</v>
      </c>
      <c r="D46" s="85"/>
      <c r="E46" s="85">
        <v>1243</v>
      </c>
      <c r="F46" s="85">
        <v>1425</v>
      </c>
      <c r="G46" s="85">
        <v>306</v>
      </c>
      <c r="H46" s="64">
        <v>3979</v>
      </c>
    </row>
    <row r="47" spans="1:13" s="5" customFormat="1" ht="15" customHeight="1" x14ac:dyDescent="0.3">
      <c r="A47" s="103" t="s">
        <v>113</v>
      </c>
      <c r="B47" s="85">
        <v>22</v>
      </c>
      <c r="C47" s="85">
        <v>200</v>
      </c>
      <c r="D47" s="85"/>
      <c r="E47" s="85">
        <v>281</v>
      </c>
      <c r="F47" s="85">
        <v>305</v>
      </c>
      <c r="G47" s="85">
        <v>73</v>
      </c>
      <c r="H47" s="64">
        <v>881</v>
      </c>
    </row>
    <row r="48" spans="1:13" s="5" customFormat="1" ht="15" customHeight="1" x14ac:dyDescent="0.3">
      <c r="A48" s="103" t="s">
        <v>162</v>
      </c>
      <c r="B48" s="85">
        <v>3</v>
      </c>
      <c r="C48" s="85">
        <v>2</v>
      </c>
      <c r="D48" s="85">
        <v>2</v>
      </c>
      <c r="E48" s="85">
        <v>4</v>
      </c>
      <c r="F48" s="85">
        <v>5</v>
      </c>
      <c r="G48" s="85"/>
      <c r="H48" s="64">
        <v>16</v>
      </c>
    </row>
    <row r="49" spans="1:9" s="5" customFormat="1" ht="15" customHeight="1" x14ac:dyDescent="0.3">
      <c r="A49" s="103" t="s">
        <v>163</v>
      </c>
      <c r="B49" s="85"/>
      <c r="C49" s="85">
        <v>7</v>
      </c>
      <c r="D49" s="85"/>
      <c r="E49" s="85">
        <v>7</v>
      </c>
      <c r="F49" s="85">
        <v>8</v>
      </c>
      <c r="G49" s="85"/>
      <c r="H49" s="64">
        <v>22</v>
      </c>
    </row>
    <row r="50" spans="1:9" s="5" customFormat="1" ht="15" customHeight="1" x14ac:dyDescent="0.3">
      <c r="A50" s="103" t="s">
        <v>164</v>
      </c>
      <c r="B50" s="85">
        <v>2</v>
      </c>
      <c r="C50" s="85">
        <v>5</v>
      </c>
      <c r="D50" s="85">
        <v>1</v>
      </c>
      <c r="E50" s="85">
        <v>6</v>
      </c>
      <c r="F50" s="85">
        <v>15</v>
      </c>
      <c r="G50" s="85"/>
      <c r="H50" s="64">
        <v>29</v>
      </c>
    </row>
    <row r="51" spans="1:9" s="5" customFormat="1" ht="15" customHeight="1" x14ac:dyDescent="0.3">
      <c r="A51" s="103" t="s">
        <v>126</v>
      </c>
      <c r="B51" s="85">
        <v>2</v>
      </c>
      <c r="C51" s="85">
        <v>7</v>
      </c>
      <c r="D51" s="85">
        <v>1</v>
      </c>
      <c r="E51" s="85">
        <v>7</v>
      </c>
      <c r="F51" s="85">
        <v>11</v>
      </c>
      <c r="G51" s="85"/>
      <c r="H51" s="64">
        <v>28</v>
      </c>
    </row>
    <row r="52" spans="1:9" s="5" customFormat="1" ht="15" customHeight="1" x14ac:dyDescent="0.3">
      <c r="A52" s="103" t="s">
        <v>53</v>
      </c>
      <c r="B52" s="85">
        <v>141</v>
      </c>
      <c r="C52" s="85">
        <v>242</v>
      </c>
      <c r="D52" s="85">
        <v>106</v>
      </c>
      <c r="E52" s="85">
        <v>360</v>
      </c>
      <c r="F52" s="85">
        <v>415</v>
      </c>
      <c r="G52" s="85"/>
      <c r="H52" s="64">
        <v>1264</v>
      </c>
    </row>
    <row r="53" spans="1:9" s="5" customFormat="1" ht="15" customHeight="1" x14ac:dyDescent="0.3">
      <c r="A53" s="103" t="s">
        <v>54</v>
      </c>
      <c r="B53" s="85">
        <v>102</v>
      </c>
      <c r="C53" s="85">
        <v>113</v>
      </c>
      <c r="D53" s="85">
        <v>124</v>
      </c>
      <c r="E53" s="85">
        <v>282</v>
      </c>
      <c r="F53" s="85">
        <v>203</v>
      </c>
      <c r="G53" s="85">
        <v>63</v>
      </c>
      <c r="H53" s="64">
        <v>887</v>
      </c>
    </row>
    <row r="54" spans="1:9" s="5" customFormat="1" ht="15" customHeight="1" x14ac:dyDescent="0.3">
      <c r="A54" s="103" t="s">
        <v>55</v>
      </c>
      <c r="B54" s="85">
        <v>79</v>
      </c>
      <c r="C54" s="85">
        <v>34</v>
      </c>
      <c r="D54" s="85">
        <v>69</v>
      </c>
      <c r="E54" s="85">
        <v>115</v>
      </c>
      <c r="F54" s="85">
        <v>70</v>
      </c>
      <c r="G54" s="85"/>
      <c r="H54" s="64">
        <v>367</v>
      </c>
    </row>
    <row r="55" spans="1:9" s="5" customFormat="1" ht="15" customHeight="1" x14ac:dyDescent="0.3">
      <c r="A55" s="103" t="s">
        <v>39</v>
      </c>
      <c r="B55" s="85">
        <v>36</v>
      </c>
      <c r="C55" s="85">
        <v>375</v>
      </c>
      <c r="D55" s="85"/>
      <c r="E55" s="85">
        <v>908</v>
      </c>
      <c r="F55" s="85">
        <v>718</v>
      </c>
      <c r="G55" s="85">
        <v>538</v>
      </c>
      <c r="H55" s="64">
        <v>2575</v>
      </c>
    </row>
    <row r="56" spans="1:9" s="5" customFormat="1" ht="15" customHeight="1" x14ac:dyDescent="0.3">
      <c r="A56" s="103" t="s">
        <v>56</v>
      </c>
      <c r="B56" s="85">
        <v>4</v>
      </c>
      <c r="C56" s="85">
        <v>82</v>
      </c>
      <c r="D56" s="85">
        <v>27</v>
      </c>
      <c r="E56" s="85">
        <v>99</v>
      </c>
      <c r="F56" s="85">
        <v>129</v>
      </c>
      <c r="G56" s="85">
        <v>36</v>
      </c>
      <c r="H56" s="64">
        <v>377</v>
      </c>
    </row>
    <row r="57" spans="1:9" s="5" customFormat="1" ht="15" customHeight="1" x14ac:dyDescent="0.3">
      <c r="A57" s="103" t="s">
        <v>57</v>
      </c>
      <c r="B57" s="85">
        <v>89</v>
      </c>
      <c r="C57" s="85">
        <v>106</v>
      </c>
      <c r="D57" s="85">
        <v>128</v>
      </c>
      <c r="E57" s="85">
        <v>187</v>
      </c>
      <c r="F57" s="85">
        <v>166</v>
      </c>
      <c r="G57" s="85"/>
      <c r="H57" s="64">
        <v>676</v>
      </c>
      <c r="I57" s="64"/>
    </row>
    <row r="58" spans="1:9" s="5" customFormat="1" ht="15" customHeight="1" x14ac:dyDescent="0.3">
      <c r="A58" s="103" t="s">
        <v>58</v>
      </c>
      <c r="B58" s="85">
        <v>18</v>
      </c>
      <c r="C58" s="85">
        <v>298</v>
      </c>
      <c r="D58" s="85">
        <v>405</v>
      </c>
      <c r="E58" s="85">
        <v>681</v>
      </c>
      <c r="F58" s="85">
        <v>513</v>
      </c>
      <c r="G58" s="85">
        <v>407</v>
      </c>
      <c r="H58" s="64">
        <v>2322</v>
      </c>
      <c r="I58" s="64"/>
    </row>
    <row r="59" spans="1:9" s="5" customFormat="1" ht="15" customHeight="1" x14ac:dyDescent="0.3">
      <c r="A59" s="103" t="s">
        <v>59</v>
      </c>
      <c r="B59" s="85">
        <v>232</v>
      </c>
      <c r="C59" s="85">
        <v>304</v>
      </c>
      <c r="D59" s="85">
        <v>179</v>
      </c>
      <c r="E59" s="85">
        <v>519</v>
      </c>
      <c r="F59" s="85">
        <v>561</v>
      </c>
      <c r="G59" s="85"/>
      <c r="H59" s="64">
        <v>1795</v>
      </c>
      <c r="I59" s="64"/>
    </row>
    <row r="60" spans="1:9" s="5" customFormat="1" ht="15" customHeight="1" x14ac:dyDescent="0.3">
      <c r="A60" s="103" t="s">
        <v>60</v>
      </c>
      <c r="B60" s="85">
        <v>23</v>
      </c>
      <c r="C60" s="85">
        <v>105</v>
      </c>
      <c r="D60" s="85">
        <v>57</v>
      </c>
      <c r="E60" s="85">
        <v>153</v>
      </c>
      <c r="F60" s="85">
        <v>169</v>
      </c>
      <c r="G60" s="85">
        <v>49</v>
      </c>
      <c r="H60" s="64">
        <v>556</v>
      </c>
      <c r="I60" s="64"/>
    </row>
    <row r="61" spans="1:9" s="5" customFormat="1" ht="15" customHeight="1" x14ac:dyDescent="0.3">
      <c r="A61" s="103" t="s">
        <v>61</v>
      </c>
      <c r="B61" s="85">
        <v>10</v>
      </c>
      <c r="C61" s="85">
        <v>75</v>
      </c>
      <c r="D61" s="85">
        <v>35</v>
      </c>
      <c r="E61" s="85">
        <v>109</v>
      </c>
      <c r="F61" s="85">
        <v>131</v>
      </c>
      <c r="G61" s="85">
        <v>34</v>
      </c>
      <c r="H61" s="64">
        <v>394</v>
      </c>
      <c r="I61" s="64"/>
    </row>
    <row r="62" spans="1:9" s="5" customFormat="1" ht="15" customHeight="1" x14ac:dyDescent="0.3">
      <c r="A62" s="111" t="s">
        <v>3</v>
      </c>
      <c r="B62" s="112">
        <f t="shared" ref="B62:G62" si="4">SUM(B43:B61)</f>
        <v>983</v>
      </c>
      <c r="C62" s="112">
        <f t="shared" si="4"/>
        <v>3443</v>
      </c>
      <c r="D62" s="112">
        <f t="shared" si="4"/>
        <v>1368</v>
      </c>
      <c r="E62" s="112">
        <f t="shared" si="4"/>
        <v>5863</v>
      </c>
      <c r="F62" s="112">
        <f t="shared" si="4"/>
        <v>5749</v>
      </c>
      <c r="G62" s="112">
        <f t="shared" si="4"/>
        <v>1711</v>
      </c>
      <c r="H62" s="113">
        <f>SUM(B62:G62)</f>
        <v>19117</v>
      </c>
      <c r="I62" s="64"/>
    </row>
    <row r="63" spans="1:9" s="5" customFormat="1" ht="15" customHeight="1" x14ac:dyDescent="0.3">
      <c r="F63" s="21"/>
      <c r="G63" s="21"/>
    </row>
    <row r="64" spans="1:9" s="5" customFormat="1" ht="15" customHeight="1" x14ac:dyDescent="0.3">
      <c r="F64" s="21"/>
      <c r="G64" s="21"/>
    </row>
    <row r="65" spans="1:12" s="5" customFormat="1" ht="15" customHeight="1" x14ac:dyDescent="0.3">
      <c r="A65" s="17" t="s">
        <v>99</v>
      </c>
      <c r="B65" s="19" t="s">
        <v>3</v>
      </c>
      <c r="C65" s="20" t="s">
        <v>2</v>
      </c>
      <c r="F65" s="21"/>
      <c r="G65" s="21"/>
    </row>
    <row r="66" spans="1:12" s="5" customFormat="1" ht="15" customHeight="1" x14ac:dyDescent="0.3">
      <c r="A66" s="24" t="s">
        <v>167</v>
      </c>
      <c r="B66" s="109">
        <v>390</v>
      </c>
      <c r="C66" s="31">
        <f>B66/B70</f>
        <v>6.6518847006651879E-2</v>
      </c>
      <c r="E66" s="45" t="s">
        <v>169</v>
      </c>
      <c r="F66" s="24"/>
      <c r="G66" s="25"/>
    </row>
    <row r="67" spans="1:12" s="5" customFormat="1" ht="15" customHeight="1" x14ac:dyDescent="0.3">
      <c r="A67" s="24" t="s">
        <v>42</v>
      </c>
      <c r="B67" s="109">
        <v>1210</v>
      </c>
      <c r="C67" s="31">
        <f>B67/B70</f>
        <v>0.20637898686679174</v>
      </c>
      <c r="E67" s="45" t="s">
        <v>170</v>
      </c>
      <c r="F67" s="24"/>
      <c r="G67" s="25"/>
    </row>
    <row r="68" spans="1:12" s="5" customFormat="1" ht="15" customHeight="1" x14ac:dyDescent="0.3">
      <c r="A68" s="24" t="s">
        <v>73</v>
      </c>
      <c r="B68" s="109">
        <v>1506</v>
      </c>
      <c r="C68" s="31">
        <f>B68/B70</f>
        <v>0.25686508613337883</v>
      </c>
      <c r="E68" s="45" t="s">
        <v>171</v>
      </c>
      <c r="F68" s="24"/>
      <c r="G68" s="25"/>
    </row>
    <row r="69" spans="1:12" s="5" customFormat="1" ht="15" customHeight="1" x14ac:dyDescent="0.3">
      <c r="A69" s="24" t="s">
        <v>168</v>
      </c>
      <c r="B69" s="109">
        <v>2757</v>
      </c>
      <c r="C69" s="31">
        <f>B69/B70</f>
        <v>0.47023707999317754</v>
      </c>
      <c r="E69" s="45" t="s">
        <v>172</v>
      </c>
      <c r="F69" s="24"/>
      <c r="G69" s="25"/>
    </row>
    <row r="70" spans="1:12" s="5" customFormat="1" ht="15" customHeight="1" x14ac:dyDescent="0.3">
      <c r="A70" s="75" t="s">
        <v>50</v>
      </c>
      <c r="B70" s="75">
        <f>SUM(B66:B69)</f>
        <v>5863</v>
      </c>
      <c r="C70" s="81">
        <f>SUM(C66:C69)</f>
        <v>1</v>
      </c>
      <c r="F70" s="21"/>
      <c r="G70" s="21"/>
    </row>
    <row r="71" spans="1:12" s="5" customFormat="1" ht="15" customHeight="1" x14ac:dyDescent="0.3"/>
    <row r="72" spans="1:12" s="34" customFormat="1" ht="27" customHeight="1" x14ac:dyDescent="0.3">
      <c r="A72" s="61" t="s">
        <v>74</v>
      </c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</row>
    <row r="73" spans="1:12" s="5" customFormat="1" ht="45" customHeight="1" x14ac:dyDescent="0.3">
      <c r="A73" s="117" t="s">
        <v>96</v>
      </c>
      <c r="B73" s="118" t="s">
        <v>62</v>
      </c>
      <c r="C73" s="118" t="s">
        <v>63</v>
      </c>
      <c r="D73" s="118" t="s">
        <v>64</v>
      </c>
      <c r="E73" s="118" t="s">
        <v>65</v>
      </c>
      <c r="F73" s="118" t="s">
        <v>66</v>
      </c>
      <c r="G73" s="118" t="s">
        <v>67</v>
      </c>
      <c r="H73" s="118" t="s">
        <v>68</v>
      </c>
      <c r="I73" s="118" t="s">
        <v>69</v>
      </c>
      <c r="J73" s="118" t="s">
        <v>70</v>
      </c>
      <c r="K73" s="118" t="s">
        <v>71</v>
      </c>
      <c r="L73" s="58" t="s">
        <v>50</v>
      </c>
    </row>
    <row r="74" spans="1:12" s="5" customFormat="1" ht="15" customHeight="1" x14ac:dyDescent="0.3">
      <c r="A74" s="105" t="s">
        <v>51</v>
      </c>
      <c r="B74" s="110"/>
      <c r="C74" s="110"/>
      <c r="D74" s="110">
        <v>62</v>
      </c>
      <c r="E74" s="110">
        <v>390</v>
      </c>
      <c r="F74" s="110">
        <v>2</v>
      </c>
      <c r="G74" s="110">
        <v>2</v>
      </c>
      <c r="H74" s="110"/>
      <c r="I74" s="110"/>
      <c r="J74" s="110"/>
      <c r="K74" s="110"/>
      <c r="L74" s="110">
        <v>456</v>
      </c>
    </row>
    <row r="75" spans="1:12" s="5" customFormat="1" ht="15" customHeight="1" x14ac:dyDescent="0.3">
      <c r="A75" s="105" t="s">
        <v>100</v>
      </c>
      <c r="B75" s="110"/>
      <c r="C75" s="110"/>
      <c r="D75" s="110"/>
      <c r="E75" s="110">
        <v>114</v>
      </c>
      <c r="F75" s="110">
        <v>43</v>
      </c>
      <c r="G75" s="110">
        <v>18</v>
      </c>
      <c r="H75" s="110"/>
      <c r="I75" s="110"/>
      <c r="J75" s="110"/>
      <c r="K75" s="110"/>
      <c r="L75" s="110">
        <v>175</v>
      </c>
    </row>
    <row r="76" spans="1:12" s="5" customFormat="1" ht="15" customHeight="1" x14ac:dyDescent="0.3">
      <c r="A76" s="105" t="s">
        <v>52</v>
      </c>
      <c r="B76" s="110"/>
      <c r="C76" s="110"/>
      <c r="D76" s="110"/>
      <c r="E76" s="110">
        <v>147</v>
      </c>
      <c r="F76" s="110">
        <v>117</v>
      </c>
      <c r="G76" s="110">
        <v>7</v>
      </c>
      <c r="H76" s="110"/>
      <c r="I76" s="110"/>
      <c r="J76" s="110"/>
      <c r="K76" s="110"/>
      <c r="L76" s="110">
        <v>271</v>
      </c>
    </row>
    <row r="77" spans="1:12" s="5" customFormat="1" ht="15" customHeight="1" x14ac:dyDescent="0.3">
      <c r="A77" s="105" t="s">
        <v>20</v>
      </c>
      <c r="B77" s="110"/>
      <c r="C77" s="110"/>
      <c r="D77" s="110">
        <v>188</v>
      </c>
      <c r="E77" s="110">
        <v>922</v>
      </c>
      <c r="F77" s="110">
        <v>18</v>
      </c>
      <c r="G77" s="110">
        <v>115</v>
      </c>
      <c r="H77" s="110"/>
      <c r="I77" s="110"/>
      <c r="J77" s="110"/>
      <c r="K77" s="110"/>
      <c r="L77" s="110">
        <v>1243</v>
      </c>
    </row>
    <row r="78" spans="1:12" s="5" customFormat="1" ht="15" customHeight="1" x14ac:dyDescent="0.3">
      <c r="A78" s="105" t="s">
        <v>113</v>
      </c>
      <c r="B78" s="110"/>
      <c r="C78" s="110">
        <v>33</v>
      </c>
      <c r="D78" s="110">
        <v>39</v>
      </c>
      <c r="E78" s="110">
        <v>168</v>
      </c>
      <c r="F78" s="110">
        <v>37</v>
      </c>
      <c r="G78" s="110">
        <v>4</v>
      </c>
      <c r="H78" s="110"/>
      <c r="I78" s="110"/>
      <c r="J78" s="110"/>
      <c r="K78" s="110"/>
      <c r="L78" s="110">
        <v>281</v>
      </c>
    </row>
    <row r="79" spans="1:12" s="5" customFormat="1" ht="15" customHeight="1" x14ac:dyDescent="0.3">
      <c r="A79" s="105" t="s">
        <v>162</v>
      </c>
      <c r="B79" s="110"/>
      <c r="C79" s="110"/>
      <c r="D79" s="110">
        <v>2</v>
      </c>
      <c r="E79" s="110"/>
      <c r="F79" s="110">
        <v>2</v>
      </c>
      <c r="G79" s="110"/>
      <c r="H79" s="110"/>
      <c r="I79" s="110"/>
      <c r="J79" s="110"/>
      <c r="K79" s="110"/>
      <c r="L79" s="110">
        <v>4</v>
      </c>
    </row>
    <row r="80" spans="1:12" s="5" customFormat="1" ht="15" customHeight="1" x14ac:dyDescent="0.3">
      <c r="A80" s="105" t="s">
        <v>163</v>
      </c>
      <c r="B80" s="110"/>
      <c r="C80" s="110"/>
      <c r="D80" s="110"/>
      <c r="E80" s="110"/>
      <c r="F80" s="110">
        <v>6</v>
      </c>
      <c r="G80" s="110"/>
      <c r="H80" s="110"/>
      <c r="I80" s="110"/>
      <c r="J80" s="110"/>
      <c r="K80" s="110">
        <v>1</v>
      </c>
      <c r="L80" s="110">
        <v>7</v>
      </c>
    </row>
    <row r="81" spans="1:18" s="5" customFormat="1" ht="15" customHeight="1" x14ac:dyDescent="0.3">
      <c r="A81" s="105" t="s">
        <v>164</v>
      </c>
      <c r="B81" s="110"/>
      <c r="C81" s="110"/>
      <c r="D81" s="110">
        <v>1</v>
      </c>
      <c r="E81" s="110"/>
      <c r="F81" s="110"/>
      <c r="G81" s="110">
        <v>5</v>
      </c>
      <c r="H81" s="110"/>
      <c r="I81" s="110"/>
      <c r="J81" s="110"/>
      <c r="K81" s="110"/>
      <c r="L81" s="110">
        <v>6</v>
      </c>
    </row>
    <row r="82" spans="1:18" s="5" customFormat="1" ht="15" customHeight="1" x14ac:dyDescent="0.3">
      <c r="A82" s="105" t="s">
        <v>126</v>
      </c>
      <c r="B82" s="110"/>
      <c r="C82" s="110"/>
      <c r="D82" s="110">
        <v>4</v>
      </c>
      <c r="E82" s="110"/>
      <c r="F82" s="110">
        <v>1</v>
      </c>
      <c r="G82" s="110">
        <v>2</v>
      </c>
      <c r="H82" s="110"/>
      <c r="I82" s="110"/>
      <c r="J82" s="110"/>
      <c r="K82" s="110"/>
      <c r="L82" s="110">
        <v>7</v>
      </c>
    </row>
    <row r="83" spans="1:18" s="5" customFormat="1" ht="15" customHeight="1" x14ac:dyDescent="0.3">
      <c r="A83" s="105" t="s">
        <v>53</v>
      </c>
      <c r="B83" s="110">
        <v>4</v>
      </c>
      <c r="C83" s="110">
        <v>3</v>
      </c>
      <c r="D83" s="110">
        <v>78</v>
      </c>
      <c r="E83" s="110">
        <v>185</v>
      </c>
      <c r="F83" s="110">
        <v>14</v>
      </c>
      <c r="G83" s="110">
        <v>43</v>
      </c>
      <c r="H83" s="110"/>
      <c r="I83" s="110"/>
      <c r="J83" s="110"/>
      <c r="K83" s="110">
        <v>33</v>
      </c>
      <c r="L83" s="110">
        <v>360</v>
      </c>
    </row>
    <row r="84" spans="1:18" s="5" customFormat="1" ht="15" customHeight="1" x14ac:dyDescent="0.3">
      <c r="A84" s="105" t="s">
        <v>54</v>
      </c>
      <c r="B84" s="110"/>
      <c r="C84" s="110"/>
      <c r="D84" s="110">
        <v>84</v>
      </c>
      <c r="E84" s="110">
        <v>163</v>
      </c>
      <c r="F84" s="110">
        <v>1</v>
      </c>
      <c r="G84" s="110">
        <v>34</v>
      </c>
      <c r="H84" s="110"/>
      <c r="I84" s="110"/>
      <c r="J84" s="110"/>
      <c r="K84" s="110"/>
      <c r="L84" s="110">
        <v>282</v>
      </c>
    </row>
    <row r="85" spans="1:18" s="5" customFormat="1" ht="15" customHeight="1" x14ac:dyDescent="0.3">
      <c r="A85" s="105" t="s">
        <v>55</v>
      </c>
      <c r="B85" s="110"/>
      <c r="C85" s="110"/>
      <c r="D85" s="110">
        <v>51</v>
      </c>
      <c r="E85" s="110">
        <v>40</v>
      </c>
      <c r="F85" s="110"/>
      <c r="G85" s="110">
        <v>24</v>
      </c>
      <c r="H85" s="110"/>
      <c r="I85" s="110"/>
      <c r="J85" s="110"/>
      <c r="K85" s="110"/>
      <c r="L85" s="110">
        <v>115</v>
      </c>
    </row>
    <row r="86" spans="1:18" s="5" customFormat="1" ht="15" customHeight="1" x14ac:dyDescent="0.3">
      <c r="A86" s="105" t="s">
        <v>39</v>
      </c>
      <c r="B86" s="110"/>
      <c r="C86" s="110"/>
      <c r="D86" s="110">
        <v>140</v>
      </c>
      <c r="E86" s="110">
        <v>631</v>
      </c>
      <c r="F86" s="110">
        <v>84</v>
      </c>
      <c r="G86" s="110">
        <v>53</v>
      </c>
      <c r="H86" s="110"/>
      <c r="I86" s="110"/>
      <c r="J86" s="110"/>
      <c r="K86" s="110"/>
      <c r="L86" s="110">
        <v>908</v>
      </c>
    </row>
    <row r="87" spans="1:18" s="5" customFormat="1" ht="15" customHeight="1" x14ac:dyDescent="0.3">
      <c r="A87" s="105" t="s">
        <v>56</v>
      </c>
      <c r="B87" s="110"/>
      <c r="C87" s="110"/>
      <c r="D87" s="110"/>
      <c r="E87" s="110">
        <v>10</v>
      </c>
      <c r="F87" s="110">
        <v>81</v>
      </c>
      <c r="G87" s="110">
        <v>8</v>
      </c>
      <c r="H87" s="110"/>
      <c r="I87" s="110"/>
      <c r="J87" s="110"/>
      <c r="K87" s="110"/>
      <c r="L87" s="110">
        <v>99</v>
      </c>
    </row>
    <row r="88" spans="1:18" s="5" customFormat="1" ht="15" customHeight="1" x14ac:dyDescent="0.3">
      <c r="A88" s="105" t="s">
        <v>57</v>
      </c>
      <c r="B88" s="110"/>
      <c r="C88" s="110"/>
      <c r="D88" s="110">
        <v>27</v>
      </c>
      <c r="E88" s="110">
        <v>138</v>
      </c>
      <c r="F88" s="110"/>
      <c r="G88" s="110">
        <v>22</v>
      </c>
      <c r="H88" s="110"/>
      <c r="I88" s="110"/>
      <c r="J88" s="110"/>
      <c r="K88" s="110"/>
      <c r="L88" s="110">
        <v>187</v>
      </c>
    </row>
    <row r="89" spans="1:18" s="5" customFormat="1" ht="15" customHeight="1" x14ac:dyDescent="0.3">
      <c r="A89" s="105" t="s">
        <v>58</v>
      </c>
      <c r="B89" s="110"/>
      <c r="C89" s="110"/>
      <c r="D89" s="110"/>
      <c r="E89" s="110">
        <v>681</v>
      </c>
      <c r="F89" s="110"/>
      <c r="G89" s="110"/>
      <c r="H89" s="110"/>
      <c r="I89" s="110"/>
      <c r="J89" s="110"/>
      <c r="K89" s="110"/>
      <c r="L89" s="110">
        <v>681</v>
      </c>
    </row>
    <row r="90" spans="1:18" s="5" customFormat="1" ht="15" customHeight="1" x14ac:dyDescent="0.3">
      <c r="A90" s="105" t="s">
        <v>59</v>
      </c>
      <c r="B90" s="110"/>
      <c r="C90" s="110"/>
      <c r="D90" s="110"/>
      <c r="E90" s="110">
        <v>366</v>
      </c>
      <c r="F90" s="110">
        <v>71</v>
      </c>
      <c r="G90" s="110">
        <v>26</v>
      </c>
      <c r="H90" s="110">
        <v>11</v>
      </c>
      <c r="I90" s="110">
        <v>40</v>
      </c>
      <c r="J90" s="110">
        <v>5</v>
      </c>
      <c r="K90" s="110"/>
      <c r="L90" s="110">
        <v>519</v>
      </c>
    </row>
    <row r="91" spans="1:18" s="5" customFormat="1" ht="15" customHeight="1" x14ac:dyDescent="0.3">
      <c r="A91" s="105" t="s">
        <v>60</v>
      </c>
      <c r="B91" s="24"/>
      <c r="D91" s="5">
        <v>64</v>
      </c>
      <c r="E91" s="5">
        <v>61</v>
      </c>
      <c r="F91" s="5">
        <v>15</v>
      </c>
      <c r="G91" s="5">
        <v>13</v>
      </c>
      <c r="L91" s="13">
        <v>153</v>
      </c>
    </row>
    <row r="92" spans="1:18" s="5" customFormat="1" ht="15" customHeight="1" x14ac:dyDescent="0.3">
      <c r="A92" s="105" t="s">
        <v>61</v>
      </c>
      <c r="B92" s="24"/>
      <c r="D92" s="5">
        <v>15</v>
      </c>
      <c r="E92" s="5">
        <v>81</v>
      </c>
      <c r="F92" s="5">
        <v>2</v>
      </c>
      <c r="G92" s="5">
        <v>11</v>
      </c>
      <c r="L92" s="13">
        <v>109</v>
      </c>
    </row>
    <row r="93" spans="1:18" s="5" customFormat="1" x14ac:dyDescent="0.3">
      <c r="A93" s="119" t="s">
        <v>50</v>
      </c>
      <c r="B93" s="120">
        <f t="shared" ref="B93:L93" si="5">SUM(B74:B92)</f>
        <v>4</v>
      </c>
      <c r="C93" s="120">
        <f t="shared" si="5"/>
        <v>36</v>
      </c>
      <c r="D93" s="120">
        <f t="shared" si="5"/>
        <v>755</v>
      </c>
      <c r="E93" s="120">
        <f t="shared" si="5"/>
        <v>4097</v>
      </c>
      <c r="F93" s="120">
        <f t="shared" si="5"/>
        <v>494</v>
      </c>
      <c r="G93" s="120">
        <f t="shared" si="5"/>
        <v>387</v>
      </c>
      <c r="H93" s="120">
        <f t="shared" si="5"/>
        <v>11</v>
      </c>
      <c r="I93" s="120">
        <f t="shared" si="5"/>
        <v>40</v>
      </c>
      <c r="J93" s="120">
        <f t="shared" si="5"/>
        <v>5</v>
      </c>
      <c r="K93" s="120">
        <f t="shared" si="5"/>
        <v>34</v>
      </c>
      <c r="L93" s="120">
        <f t="shared" si="5"/>
        <v>5863</v>
      </c>
    </row>
    <row r="94" spans="1:18" s="5" customFormat="1" x14ac:dyDescent="0.3"/>
    <row r="95" spans="1:18" s="5" customFormat="1" ht="15" customHeight="1" x14ac:dyDescent="0.3"/>
    <row r="96" spans="1:18" s="37" customFormat="1" ht="15" customHeight="1" x14ac:dyDescent="0.3">
      <c r="A96" s="72" t="s">
        <v>75</v>
      </c>
      <c r="B96" s="57" t="s">
        <v>77</v>
      </c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</row>
    <row r="97" spans="1:21" s="34" customFormat="1" ht="41.45" customHeight="1" x14ac:dyDescent="0.3">
      <c r="A97" s="118" t="s">
        <v>76</v>
      </c>
      <c r="B97" s="121" t="s">
        <v>51</v>
      </c>
      <c r="C97" s="121" t="s">
        <v>100</v>
      </c>
      <c r="D97" s="121" t="s">
        <v>52</v>
      </c>
      <c r="E97" s="121" t="s">
        <v>20</v>
      </c>
      <c r="F97" s="121" t="s">
        <v>113</v>
      </c>
      <c r="G97" s="121" t="s">
        <v>162</v>
      </c>
      <c r="H97" s="121" t="s">
        <v>163</v>
      </c>
      <c r="I97" s="121" t="s">
        <v>164</v>
      </c>
      <c r="J97" s="121" t="s">
        <v>126</v>
      </c>
      <c r="K97" s="121" t="s">
        <v>53</v>
      </c>
      <c r="L97" s="121" t="s">
        <v>54</v>
      </c>
      <c r="M97" s="121" t="s">
        <v>55</v>
      </c>
      <c r="N97" s="121" t="s">
        <v>39</v>
      </c>
      <c r="O97" s="121" t="s">
        <v>56</v>
      </c>
      <c r="P97" s="121" t="s">
        <v>57</v>
      </c>
      <c r="Q97" s="121" t="s">
        <v>58</v>
      </c>
      <c r="R97" s="121" t="s">
        <v>59</v>
      </c>
      <c r="S97" s="121" t="s">
        <v>60</v>
      </c>
      <c r="T97" s="121" t="s">
        <v>61</v>
      </c>
      <c r="U97" s="106" t="s">
        <v>3</v>
      </c>
    </row>
    <row r="98" spans="1:21" s="5" customFormat="1" ht="15" customHeight="1" x14ac:dyDescent="0.3">
      <c r="A98" s="105" t="s">
        <v>128</v>
      </c>
      <c r="B98" s="10"/>
      <c r="C98" s="10"/>
      <c r="D98" s="10"/>
      <c r="E98" s="10">
        <v>2</v>
      </c>
      <c r="F98" s="10"/>
      <c r="G98" s="39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7"/>
      <c r="U98" s="5">
        <f t="shared" ref="U98:U117" si="6">SUM(B98:T98)</f>
        <v>2</v>
      </c>
    </row>
    <row r="99" spans="1:21" s="5" customFormat="1" ht="15" customHeight="1" x14ac:dyDescent="0.3">
      <c r="A99" s="105" t="s">
        <v>136</v>
      </c>
      <c r="B99" s="10"/>
      <c r="C99" s="10"/>
      <c r="D99" s="10">
        <v>1</v>
      </c>
      <c r="E99" s="10">
        <v>4</v>
      </c>
      <c r="F99" s="10">
        <v>2</v>
      </c>
      <c r="G99" s="10"/>
      <c r="H99" s="39"/>
      <c r="I99" s="10"/>
      <c r="J99" s="10"/>
      <c r="K99" s="10"/>
      <c r="L99" s="10"/>
      <c r="M99" s="10"/>
      <c r="N99" s="10">
        <v>1</v>
      </c>
      <c r="O99" s="10"/>
      <c r="P99" s="10"/>
      <c r="Q99" s="10">
        <v>5</v>
      </c>
      <c r="R99" s="10">
        <v>3</v>
      </c>
      <c r="S99" s="10"/>
      <c r="T99" s="7">
        <v>2</v>
      </c>
      <c r="U99" s="5">
        <f t="shared" si="6"/>
        <v>18</v>
      </c>
    </row>
    <row r="100" spans="1:21" s="5" customFormat="1" ht="15" customHeight="1" x14ac:dyDescent="0.3">
      <c r="A100" s="105" t="s">
        <v>130</v>
      </c>
      <c r="B100" s="10"/>
      <c r="C100" s="10"/>
      <c r="D100" s="10">
        <v>2</v>
      </c>
      <c r="E100" s="10">
        <v>7</v>
      </c>
      <c r="F100" s="10"/>
      <c r="G100" s="10"/>
      <c r="H100" s="10"/>
      <c r="I100" s="39"/>
      <c r="J100" s="10"/>
      <c r="K100" s="10">
        <v>2</v>
      </c>
      <c r="L100" s="10"/>
      <c r="M100" s="10"/>
      <c r="N100" s="10">
        <v>3</v>
      </c>
      <c r="O100" s="10">
        <v>1</v>
      </c>
      <c r="P100" s="10"/>
      <c r="Q100" s="10">
        <v>2</v>
      </c>
      <c r="R100" s="10">
        <v>2</v>
      </c>
      <c r="S100" s="10"/>
      <c r="T100" s="7">
        <v>2</v>
      </c>
      <c r="U100" s="5">
        <f t="shared" si="6"/>
        <v>21</v>
      </c>
    </row>
    <row r="101" spans="1:21" s="5" customFormat="1" ht="15" customHeight="1" x14ac:dyDescent="0.3">
      <c r="A101" s="105" t="s">
        <v>106</v>
      </c>
      <c r="B101" s="10"/>
      <c r="C101" s="10">
        <v>1</v>
      </c>
      <c r="D101" s="10"/>
      <c r="E101" s="10">
        <v>2</v>
      </c>
      <c r="F101" s="10">
        <v>1</v>
      </c>
      <c r="G101" s="10"/>
      <c r="H101" s="10"/>
      <c r="I101" s="10"/>
      <c r="J101" s="10">
        <v>1</v>
      </c>
      <c r="L101" s="10"/>
      <c r="M101" s="10"/>
      <c r="N101" s="10"/>
      <c r="O101" s="10"/>
      <c r="P101" s="10"/>
      <c r="Q101" s="10">
        <v>2</v>
      </c>
      <c r="R101" s="10"/>
      <c r="S101" s="10"/>
      <c r="T101" s="7"/>
      <c r="U101" s="5">
        <f t="shared" si="6"/>
        <v>7</v>
      </c>
    </row>
    <row r="102" spans="1:21" s="5" customFormat="1" ht="15" customHeight="1" x14ac:dyDescent="0.3">
      <c r="A102" s="105" t="s">
        <v>123</v>
      </c>
      <c r="B102" s="10"/>
      <c r="C102" s="10"/>
      <c r="D102" s="10"/>
      <c r="E102" s="10">
        <v>1</v>
      </c>
      <c r="F102" s="10"/>
      <c r="G102" s="10"/>
      <c r="H102" s="10"/>
      <c r="I102" s="10"/>
      <c r="J102" s="10"/>
      <c r="K102" s="10"/>
      <c r="L102" s="10"/>
      <c r="M102" s="10"/>
      <c r="N102" s="10">
        <v>2</v>
      </c>
      <c r="O102" s="10"/>
      <c r="P102" s="10"/>
      <c r="Q102" s="10"/>
      <c r="R102" s="10"/>
      <c r="S102" s="10"/>
      <c r="T102" s="7"/>
      <c r="U102" s="5">
        <f t="shared" si="6"/>
        <v>3</v>
      </c>
    </row>
    <row r="103" spans="1:21" s="5" customFormat="1" ht="15" customHeight="1" x14ac:dyDescent="0.3">
      <c r="A103" s="105" t="s">
        <v>31</v>
      </c>
      <c r="B103" s="39">
        <v>32</v>
      </c>
      <c r="C103" s="10">
        <v>3</v>
      </c>
      <c r="D103" s="10">
        <v>4</v>
      </c>
      <c r="E103" s="10">
        <v>27</v>
      </c>
      <c r="F103" s="10">
        <v>5</v>
      </c>
      <c r="G103" s="10"/>
      <c r="H103" s="10">
        <v>1</v>
      </c>
      <c r="I103" s="10"/>
      <c r="J103" s="10"/>
      <c r="K103" s="10">
        <v>9</v>
      </c>
      <c r="L103" s="10">
        <v>1</v>
      </c>
      <c r="M103" s="10"/>
      <c r="N103" s="10">
        <v>11</v>
      </c>
      <c r="O103" s="10">
        <v>5</v>
      </c>
      <c r="P103" s="10">
        <v>3</v>
      </c>
      <c r="Q103" s="10">
        <v>4</v>
      </c>
      <c r="R103" s="10">
        <v>3</v>
      </c>
      <c r="S103" s="10">
        <v>3</v>
      </c>
      <c r="T103" s="7">
        <v>5</v>
      </c>
      <c r="U103" s="5">
        <f t="shared" si="6"/>
        <v>116</v>
      </c>
    </row>
    <row r="104" spans="1:21" s="5" customFormat="1" ht="15" customHeight="1" x14ac:dyDescent="0.3">
      <c r="A104" s="105" t="s">
        <v>26</v>
      </c>
      <c r="B104" s="10">
        <v>2</v>
      </c>
      <c r="C104" s="10">
        <v>6</v>
      </c>
      <c r="D104" s="39">
        <v>18</v>
      </c>
      <c r="E104" s="10">
        <v>6</v>
      </c>
      <c r="F104" s="10"/>
      <c r="G104" s="10"/>
      <c r="H104" s="10">
        <v>1</v>
      </c>
      <c r="I104" s="10"/>
      <c r="J104" s="10"/>
      <c r="K104" s="10">
        <v>17</v>
      </c>
      <c r="L104" s="10">
        <v>10</v>
      </c>
      <c r="M104" s="10">
        <v>3</v>
      </c>
      <c r="N104" s="10">
        <v>19</v>
      </c>
      <c r="O104" s="10">
        <v>7</v>
      </c>
      <c r="P104" s="10">
        <v>2</v>
      </c>
      <c r="Q104" s="10">
        <v>15</v>
      </c>
      <c r="R104" s="10">
        <v>8</v>
      </c>
      <c r="S104" s="10">
        <v>8</v>
      </c>
      <c r="T104" s="7"/>
      <c r="U104" s="5">
        <f t="shared" si="6"/>
        <v>122</v>
      </c>
    </row>
    <row r="105" spans="1:21" s="5" customFormat="1" ht="15" customHeight="1" x14ac:dyDescent="0.3">
      <c r="A105" s="105" t="s">
        <v>102</v>
      </c>
      <c r="B105" s="10">
        <v>1</v>
      </c>
      <c r="C105" s="39">
        <v>1</v>
      </c>
      <c r="D105" s="10">
        <v>1</v>
      </c>
      <c r="E105" s="10">
        <v>2</v>
      </c>
      <c r="F105" s="10"/>
      <c r="G105" s="10"/>
      <c r="H105" s="10"/>
      <c r="I105" s="10"/>
      <c r="J105" s="10"/>
      <c r="K105" s="10"/>
      <c r="L105" s="10"/>
      <c r="M105" s="10"/>
      <c r="N105" s="10">
        <v>7</v>
      </c>
      <c r="O105" s="10"/>
      <c r="P105" s="10"/>
      <c r="Q105" s="10">
        <v>2</v>
      </c>
      <c r="R105" s="10"/>
      <c r="S105" s="10"/>
      <c r="T105" s="7"/>
      <c r="U105" s="5">
        <f t="shared" si="6"/>
        <v>14</v>
      </c>
    </row>
    <row r="106" spans="1:21" s="5" customFormat="1" ht="15" customHeight="1" x14ac:dyDescent="0.3">
      <c r="A106" s="105" t="s">
        <v>29</v>
      </c>
      <c r="B106" s="10">
        <v>5</v>
      </c>
      <c r="C106" s="10">
        <v>1</v>
      </c>
      <c r="D106" s="10"/>
      <c r="E106" s="39">
        <v>41</v>
      </c>
      <c r="F106" s="10">
        <v>5</v>
      </c>
      <c r="G106" s="10"/>
      <c r="H106" s="10"/>
      <c r="I106" s="10"/>
      <c r="J106" s="10"/>
      <c r="K106" s="10">
        <v>2</v>
      </c>
      <c r="L106" s="10"/>
      <c r="M106" s="10"/>
      <c r="N106" s="10">
        <v>3</v>
      </c>
      <c r="O106" s="10">
        <v>1</v>
      </c>
      <c r="P106" s="10">
        <v>1</v>
      </c>
      <c r="Q106" s="10"/>
      <c r="R106" s="10">
        <v>6</v>
      </c>
      <c r="S106" s="10">
        <v>1</v>
      </c>
      <c r="T106" s="7"/>
      <c r="U106" s="5">
        <f t="shared" si="6"/>
        <v>66</v>
      </c>
    </row>
    <row r="107" spans="1:21" s="5" customFormat="1" ht="15" customHeight="1" x14ac:dyDescent="0.3">
      <c r="A107" s="105" t="s">
        <v>112</v>
      </c>
      <c r="B107" s="10"/>
      <c r="C107" s="10">
        <v>2</v>
      </c>
      <c r="D107" s="10"/>
      <c r="E107" s="10">
        <v>16</v>
      </c>
      <c r="F107" s="39">
        <v>37</v>
      </c>
      <c r="G107" s="10"/>
      <c r="H107" s="10"/>
      <c r="I107" s="10"/>
      <c r="J107" s="10">
        <v>2</v>
      </c>
      <c r="K107" s="10">
        <v>1</v>
      </c>
      <c r="L107" s="10">
        <v>4</v>
      </c>
      <c r="M107" s="10"/>
      <c r="N107" s="10">
        <v>1</v>
      </c>
      <c r="O107" s="10"/>
      <c r="P107" s="10"/>
      <c r="Q107" s="10">
        <v>2</v>
      </c>
      <c r="R107" s="10">
        <v>6</v>
      </c>
      <c r="S107" s="10">
        <v>1</v>
      </c>
      <c r="T107" s="7">
        <v>3</v>
      </c>
      <c r="U107" s="5">
        <f t="shared" si="6"/>
        <v>75</v>
      </c>
    </row>
    <row r="108" spans="1:21" s="5" customFormat="1" ht="15" customHeight="1" x14ac:dyDescent="0.3">
      <c r="A108" s="105" t="s">
        <v>24</v>
      </c>
      <c r="B108" s="10">
        <v>174</v>
      </c>
      <c r="C108" s="10">
        <v>11</v>
      </c>
      <c r="D108" s="10">
        <v>49</v>
      </c>
      <c r="E108" s="10">
        <v>349</v>
      </c>
      <c r="F108" s="10">
        <v>71</v>
      </c>
      <c r="G108" s="10">
        <v>2</v>
      </c>
      <c r="H108" s="10">
        <v>1</v>
      </c>
      <c r="I108" s="10">
        <v>2</v>
      </c>
      <c r="J108" s="10">
        <v>3</v>
      </c>
      <c r="K108" s="10">
        <v>71</v>
      </c>
      <c r="L108" s="39">
        <v>2</v>
      </c>
      <c r="M108" s="5">
        <v>11</v>
      </c>
      <c r="N108" s="10">
        <v>88</v>
      </c>
      <c r="O108" s="10">
        <v>27</v>
      </c>
      <c r="P108" s="10">
        <v>30</v>
      </c>
      <c r="Q108" s="10">
        <v>54</v>
      </c>
      <c r="R108" s="10">
        <v>101</v>
      </c>
      <c r="S108" s="10">
        <v>36</v>
      </c>
      <c r="T108" s="7">
        <v>19</v>
      </c>
      <c r="U108" s="5">
        <f t="shared" si="6"/>
        <v>1101</v>
      </c>
    </row>
    <row r="109" spans="1:21" s="5" customFormat="1" ht="15" customHeight="1" x14ac:dyDescent="0.3">
      <c r="A109" s="105" t="s">
        <v>36</v>
      </c>
      <c r="B109" s="10">
        <v>4</v>
      </c>
      <c r="C109" s="10">
        <v>1</v>
      </c>
      <c r="D109" s="10"/>
      <c r="E109" s="10">
        <v>29</v>
      </c>
      <c r="F109" s="10">
        <v>10</v>
      </c>
      <c r="G109" s="10"/>
      <c r="H109" s="10"/>
      <c r="I109" s="10"/>
      <c r="J109" s="10"/>
      <c r="K109" s="39">
        <v>5</v>
      </c>
      <c r="L109" s="5">
        <v>21</v>
      </c>
      <c r="M109" s="10">
        <v>4</v>
      </c>
      <c r="N109" s="10">
        <v>5</v>
      </c>
      <c r="O109" s="10"/>
      <c r="P109" s="10">
        <v>4</v>
      </c>
      <c r="Q109" s="10">
        <v>6</v>
      </c>
      <c r="R109" s="10">
        <v>14</v>
      </c>
      <c r="S109" s="10">
        <v>1</v>
      </c>
      <c r="T109" s="7">
        <v>2</v>
      </c>
      <c r="U109" s="5">
        <f t="shared" si="6"/>
        <v>106</v>
      </c>
    </row>
    <row r="110" spans="1:21" s="5" customFormat="1" ht="15" customHeight="1" x14ac:dyDescent="0.3">
      <c r="A110" s="105" t="s">
        <v>44</v>
      </c>
      <c r="B110" s="10">
        <v>4</v>
      </c>
      <c r="C110" s="10">
        <v>2</v>
      </c>
      <c r="D110" s="10">
        <v>1</v>
      </c>
      <c r="E110" s="10">
        <v>21</v>
      </c>
      <c r="F110" s="10"/>
      <c r="G110" s="10"/>
      <c r="H110" s="10"/>
      <c r="I110" s="10"/>
      <c r="J110" s="10"/>
      <c r="K110" s="10">
        <v>6</v>
      </c>
      <c r="L110" s="10">
        <v>7</v>
      </c>
      <c r="M110" s="10">
        <v>1</v>
      </c>
      <c r="N110" s="10">
        <v>5</v>
      </c>
      <c r="O110" s="10"/>
      <c r="P110" s="39">
        <v>8</v>
      </c>
      <c r="Q110" s="5">
        <v>17</v>
      </c>
      <c r="R110" s="10">
        <v>12</v>
      </c>
      <c r="S110" s="10">
        <v>2</v>
      </c>
      <c r="T110" s="7">
        <v>2</v>
      </c>
      <c r="U110" s="5">
        <f t="shared" si="6"/>
        <v>88</v>
      </c>
    </row>
    <row r="111" spans="1:21" s="5" customFormat="1" ht="15" customHeight="1" x14ac:dyDescent="0.3">
      <c r="A111" s="105" t="s">
        <v>25</v>
      </c>
      <c r="B111" s="10">
        <v>100</v>
      </c>
      <c r="C111" s="10">
        <v>19</v>
      </c>
      <c r="D111" s="10">
        <v>23</v>
      </c>
      <c r="E111" s="10">
        <v>244</v>
      </c>
      <c r="F111" s="10">
        <v>44</v>
      </c>
      <c r="G111" s="10"/>
      <c r="H111" s="10"/>
      <c r="I111" s="10">
        <v>1</v>
      </c>
      <c r="J111" s="10">
        <v>1</v>
      </c>
      <c r="K111" s="10">
        <v>45</v>
      </c>
      <c r="L111" s="10">
        <v>38</v>
      </c>
      <c r="M111" s="39"/>
      <c r="N111" s="110">
        <v>76</v>
      </c>
      <c r="O111" s="10">
        <v>15</v>
      </c>
      <c r="P111" s="10">
        <v>26</v>
      </c>
      <c r="Q111" s="10">
        <v>38</v>
      </c>
      <c r="R111" s="10">
        <v>101</v>
      </c>
      <c r="S111" s="10">
        <v>24</v>
      </c>
      <c r="T111" s="7">
        <v>18</v>
      </c>
      <c r="U111" s="5">
        <f t="shared" si="6"/>
        <v>813</v>
      </c>
    </row>
    <row r="112" spans="1:21" s="5" customFormat="1" ht="15" customHeight="1" x14ac:dyDescent="0.3">
      <c r="A112" s="105" t="s">
        <v>41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>
        <v>1</v>
      </c>
      <c r="N112" s="39"/>
      <c r="O112" s="10"/>
      <c r="P112" s="10"/>
      <c r="Q112" s="10">
        <v>1</v>
      </c>
      <c r="R112" s="10"/>
      <c r="S112" s="10"/>
      <c r="T112" s="7"/>
      <c r="U112" s="5">
        <f t="shared" si="6"/>
        <v>2</v>
      </c>
    </row>
    <row r="113" spans="1:21" s="5" customFormat="1" x14ac:dyDescent="0.3">
      <c r="A113" s="105" t="s">
        <v>38</v>
      </c>
      <c r="B113" s="10">
        <v>11</v>
      </c>
      <c r="C113" s="10">
        <v>15</v>
      </c>
      <c r="D113" s="10">
        <v>6</v>
      </c>
      <c r="E113" s="10">
        <v>20</v>
      </c>
      <c r="F113" s="10">
        <v>7</v>
      </c>
      <c r="G113" s="10"/>
      <c r="H113" s="10"/>
      <c r="I113" s="10"/>
      <c r="J113" s="10"/>
      <c r="K113" s="10">
        <v>19</v>
      </c>
      <c r="L113" s="10">
        <v>4</v>
      </c>
      <c r="M113" s="10">
        <v>3</v>
      </c>
      <c r="N113" s="10">
        <v>31</v>
      </c>
      <c r="O113" s="39"/>
      <c r="P113" s="5">
        <v>3</v>
      </c>
      <c r="Q113" s="10">
        <v>11</v>
      </c>
      <c r="R113" s="10">
        <v>9</v>
      </c>
      <c r="S113" s="10">
        <v>5</v>
      </c>
      <c r="T113" s="7"/>
      <c r="U113" s="5">
        <f t="shared" si="6"/>
        <v>144</v>
      </c>
    </row>
    <row r="114" spans="1:21" s="5" customFormat="1" ht="15" customHeight="1" x14ac:dyDescent="0.3">
      <c r="A114" s="105" t="s">
        <v>27</v>
      </c>
      <c r="B114" s="10">
        <v>9</v>
      </c>
      <c r="C114" s="10">
        <v>17</v>
      </c>
      <c r="D114" s="10">
        <v>14</v>
      </c>
      <c r="E114" s="10">
        <v>32</v>
      </c>
      <c r="F114" s="10">
        <v>5</v>
      </c>
      <c r="G114" s="10"/>
      <c r="H114" s="10">
        <v>2</v>
      </c>
      <c r="I114" s="10"/>
      <c r="J114" s="10"/>
      <c r="K114" s="10">
        <v>19</v>
      </c>
      <c r="L114" s="10">
        <v>11</v>
      </c>
      <c r="M114" s="10">
        <v>8</v>
      </c>
      <c r="N114" s="10">
        <v>79</v>
      </c>
      <c r="O114" s="10">
        <v>10</v>
      </c>
      <c r="P114" s="10">
        <v>8</v>
      </c>
      <c r="Q114" s="39">
        <v>101</v>
      </c>
      <c r="R114" s="5">
        <v>23</v>
      </c>
      <c r="S114" s="10">
        <v>11</v>
      </c>
      <c r="T114" s="7">
        <v>4</v>
      </c>
      <c r="U114" s="5">
        <f t="shared" si="6"/>
        <v>353</v>
      </c>
    </row>
    <row r="115" spans="1:21" s="5" customFormat="1" ht="15" customHeight="1" x14ac:dyDescent="0.3">
      <c r="A115" s="105" t="s">
        <v>32</v>
      </c>
      <c r="B115" s="10">
        <v>2</v>
      </c>
      <c r="C115" s="10">
        <v>6</v>
      </c>
      <c r="D115" s="10">
        <v>1</v>
      </c>
      <c r="E115" s="10">
        <v>13</v>
      </c>
      <c r="F115" s="10">
        <v>6</v>
      </c>
      <c r="G115" s="10"/>
      <c r="H115" s="10"/>
      <c r="I115" s="10"/>
      <c r="J115" s="10"/>
      <c r="K115" s="10">
        <v>10</v>
      </c>
      <c r="L115" s="10">
        <v>2</v>
      </c>
      <c r="M115" s="10"/>
      <c r="N115" s="10">
        <v>15</v>
      </c>
      <c r="O115" s="10">
        <v>2</v>
      </c>
      <c r="P115" s="10">
        <v>5</v>
      </c>
      <c r="Q115" s="10">
        <v>23</v>
      </c>
      <c r="R115" s="10">
        <v>8</v>
      </c>
      <c r="S115" s="10"/>
      <c r="T115" s="98">
        <v>2</v>
      </c>
      <c r="U115" s="5">
        <f t="shared" si="6"/>
        <v>95</v>
      </c>
    </row>
    <row r="116" spans="1:21" s="5" customFormat="1" ht="15" customHeight="1" x14ac:dyDescent="0.3">
      <c r="A116" s="105" t="s">
        <v>30</v>
      </c>
      <c r="B116" s="10"/>
      <c r="C116" s="10"/>
      <c r="D116" s="10">
        <v>1</v>
      </c>
      <c r="E116" s="10"/>
      <c r="F116" s="10"/>
      <c r="G116" s="10"/>
      <c r="H116" s="10"/>
      <c r="I116" s="10"/>
      <c r="J116" s="10"/>
      <c r="K116" s="10">
        <v>2</v>
      </c>
      <c r="L116" s="10"/>
      <c r="M116" s="10"/>
      <c r="N116" s="10">
        <v>3</v>
      </c>
      <c r="O116" s="10"/>
      <c r="P116" s="10">
        <v>1</v>
      </c>
      <c r="Q116" s="10"/>
      <c r="R116" s="10">
        <v>1</v>
      </c>
      <c r="S116" s="39">
        <v>1</v>
      </c>
      <c r="T116" s="5">
        <v>1</v>
      </c>
      <c r="U116" s="5">
        <f t="shared" si="6"/>
        <v>10</v>
      </c>
    </row>
    <row r="117" spans="1:21" s="5" customFormat="1" ht="15" customHeight="1" x14ac:dyDescent="0.3">
      <c r="A117" s="105" t="s">
        <v>34</v>
      </c>
      <c r="B117" s="10">
        <v>25</v>
      </c>
      <c r="C117" s="10">
        <v>12</v>
      </c>
      <c r="D117" s="10">
        <v>7</v>
      </c>
      <c r="E117" s="10">
        <v>78</v>
      </c>
      <c r="F117" s="10">
        <v>7</v>
      </c>
      <c r="G117" s="10"/>
      <c r="H117" s="10">
        <v>2</v>
      </c>
      <c r="I117" s="10">
        <v>2</v>
      </c>
      <c r="J117" s="10"/>
      <c r="K117" s="10">
        <v>34</v>
      </c>
      <c r="L117" s="10">
        <v>13</v>
      </c>
      <c r="M117" s="10">
        <v>3</v>
      </c>
      <c r="N117" s="10">
        <v>26</v>
      </c>
      <c r="O117" s="10">
        <v>14</v>
      </c>
      <c r="P117" s="10">
        <v>15</v>
      </c>
      <c r="Q117" s="10">
        <v>15</v>
      </c>
      <c r="R117" s="39">
        <v>7</v>
      </c>
      <c r="S117" s="5">
        <v>12</v>
      </c>
      <c r="T117" s="7">
        <v>15</v>
      </c>
      <c r="U117" s="5">
        <f t="shared" si="6"/>
        <v>287</v>
      </c>
    </row>
    <row r="118" spans="1:21" s="5" customFormat="1" ht="15" customHeight="1" x14ac:dyDescent="0.3">
      <c r="A118" s="56" t="s">
        <v>50</v>
      </c>
      <c r="B118" s="56">
        <f>SUM(B98:B117)</f>
        <v>369</v>
      </c>
      <c r="C118" s="56">
        <f t="shared" ref="C118:T118" si="7">SUM(C98:C117)</f>
        <v>97</v>
      </c>
      <c r="D118" s="56">
        <f t="shared" si="7"/>
        <v>128</v>
      </c>
      <c r="E118" s="56">
        <f t="shared" si="7"/>
        <v>894</v>
      </c>
      <c r="F118" s="56">
        <f t="shared" si="7"/>
        <v>200</v>
      </c>
      <c r="G118" s="56">
        <f t="shared" si="7"/>
        <v>2</v>
      </c>
      <c r="H118" s="56">
        <f t="shared" si="7"/>
        <v>7</v>
      </c>
      <c r="I118" s="56">
        <f t="shared" si="7"/>
        <v>5</v>
      </c>
      <c r="J118" s="56">
        <f t="shared" si="7"/>
        <v>7</v>
      </c>
      <c r="K118" s="56">
        <f t="shared" si="7"/>
        <v>242</v>
      </c>
      <c r="L118" s="56">
        <f t="shared" si="7"/>
        <v>113</v>
      </c>
      <c r="M118" s="56">
        <f t="shared" si="7"/>
        <v>34</v>
      </c>
      <c r="N118" s="56">
        <f t="shared" si="7"/>
        <v>375</v>
      </c>
      <c r="O118" s="56">
        <f t="shared" si="7"/>
        <v>82</v>
      </c>
      <c r="P118" s="56">
        <f t="shared" si="7"/>
        <v>106</v>
      </c>
      <c r="Q118" s="56">
        <f t="shared" si="7"/>
        <v>298</v>
      </c>
      <c r="R118" s="56">
        <f t="shared" si="7"/>
        <v>304</v>
      </c>
      <c r="S118" s="56">
        <f>SUM(S98:S116)</f>
        <v>93</v>
      </c>
      <c r="T118" s="56">
        <f t="shared" si="7"/>
        <v>75</v>
      </c>
      <c r="U118" s="56">
        <f>SUM(U98:U117)</f>
        <v>3443</v>
      </c>
    </row>
    <row r="119" spans="1:21" s="5" customFormat="1" ht="15" customHeight="1" x14ac:dyDescent="0.3"/>
    <row r="120" spans="1:21" s="5" customFormat="1" ht="15" customHeight="1" x14ac:dyDescent="0.3"/>
    <row r="121" spans="1:21" s="5" customFormat="1" ht="15" customHeight="1" x14ac:dyDescent="0.3">
      <c r="A121" s="105" t="s">
        <v>128</v>
      </c>
      <c r="B121" s="105" t="s">
        <v>162</v>
      </c>
    </row>
    <row r="122" spans="1:21" s="5" customFormat="1" ht="15" customHeight="1" x14ac:dyDescent="0.3">
      <c r="A122" s="105" t="s">
        <v>136</v>
      </c>
      <c r="B122" s="105" t="s">
        <v>163</v>
      </c>
    </row>
    <row r="123" spans="1:21" s="5" customFormat="1" ht="15" customHeight="1" x14ac:dyDescent="0.3">
      <c r="A123" s="105" t="s">
        <v>130</v>
      </c>
      <c r="B123" s="105" t="s">
        <v>164</v>
      </c>
    </row>
    <row r="124" spans="1:21" s="5" customFormat="1" ht="15" customHeight="1" x14ac:dyDescent="0.3">
      <c r="A124" s="105" t="s">
        <v>106</v>
      </c>
      <c r="B124" s="105" t="s">
        <v>126</v>
      </c>
    </row>
    <row r="125" spans="1:21" s="5" customFormat="1" ht="15" customHeight="1" x14ac:dyDescent="0.3">
      <c r="A125" s="105" t="s">
        <v>152</v>
      </c>
      <c r="B125" s="105" t="s">
        <v>165</v>
      </c>
      <c r="C125" s="105"/>
    </row>
    <row r="126" spans="1:21" s="5" customFormat="1" ht="15" customHeight="1" x14ac:dyDescent="0.3">
      <c r="A126" s="105" t="s">
        <v>31</v>
      </c>
      <c r="B126" s="105" t="s">
        <v>51</v>
      </c>
    </row>
    <row r="127" spans="1:21" s="5" customFormat="1" ht="15" customHeight="1" x14ac:dyDescent="0.3">
      <c r="A127" s="105" t="s">
        <v>26</v>
      </c>
      <c r="B127" s="105" t="s">
        <v>52</v>
      </c>
    </row>
    <row r="128" spans="1:21" s="5" customFormat="1" ht="15" customHeight="1" x14ac:dyDescent="0.3">
      <c r="A128" s="105" t="s">
        <v>102</v>
      </c>
      <c r="B128" s="105" t="s">
        <v>100</v>
      </c>
    </row>
    <row r="129" spans="1:3" s="5" customFormat="1" ht="15" customHeight="1" x14ac:dyDescent="0.3">
      <c r="A129" s="105" t="s">
        <v>29</v>
      </c>
      <c r="B129" s="105" t="s">
        <v>20</v>
      </c>
    </row>
    <row r="130" spans="1:3" s="5" customFormat="1" ht="15" customHeight="1" x14ac:dyDescent="0.3">
      <c r="A130" s="105" t="s">
        <v>112</v>
      </c>
      <c r="B130" s="108" t="s">
        <v>113</v>
      </c>
    </row>
    <row r="131" spans="1:3" s="5" customFormat="1" ht="15" customHeight="1" x14ac:dyDescent="0.3">
      <c r="A131" s="105" t="s">
        <v>24</v>
      </c>
      <c r="B131" s="105" t="s">
        <v>54</v>
      </c>
    </row>
    <row r="132" spans="1:3" s="5" customFormat="1" ht="15" customHeight="1" x14ac:dyDescent="0.3">
      <c r="A132" s="105" t="s">
        <v>36</v>
      </c>
      <c r="B132" s="105" t="s">
        <v>53</v>
      </c>
      <c r="C132" s="105"/>
    </row>
    <row r="133" spans="1:3" s="5" customFormat="1" ht="15" customHeight="1" x14ac:dyDescent="0.3">
      <c r="A133" s="105" t="s">
        <v>44</v>
      </c>
      <c r="B133" s="105" t="s">
        <v>57</v>
      </c>
    </row>
    <row r="134" spans="1:3" s="5" customFormat="1" ht="15" customHeight="1" x14ac:dyDescent="0.3">
      <c r="A134" s="105" t="s">
        <v>25</v>
      </c>
      <c r="B134" s="105" t="s">
        <v>55</v>
      </c>
    </row>
    <row r="135" spans="1:3" s="5" customFormat="1" ht="15" customHeight="1" x14ac:dyDescent="0.3">
      <c r="A135" s="105" t="s">
        <v>41</v>
      </c>
      <c r="B135" s="105" t="s">
        <v>39</v>
      </c>
    </row>
    <row r="136" spans="1:3" s="5" customFormat="1" ht="15" customHeight="1" x14ac:dyDescent="0.3">
      <c r="A136" s="105" t="s">
        <v>38</v>
      </c>
      <c r="B136" s="105" t="s">
        <v>56</v>
      </c>
    </row>
    <row r="137" spans="1:3" s="5" customFormat="1" x14ac:dyDescent="0.3">
      <c r="A137" s="105" t="s">
        <v>27</v>
      </c>
      <c r="B137" s="105" t="s">
        <v>58</v>
      </c>
    </row>
    <row r="138" spans="1:3" s="5" customFormat="1" x14ac:dyDescent="0.3">
      <c r="A138" s="105" t="s">
        <v>32</v>
      </c>
      <c r="B138" s="105" t="s">
        <v>61</v>
      </c>
    </row>
    <row r="139" spans="1:3" s="5" customFormat="1" x14ac:dyDescent="0.3">
      <c r="A139" s="105" t="s">
        <v>30</v>
      </c>
      <c r="B139" s="105" t="s">
        <v>60</v>
      </c>
    </row>
    <row r="140" spans="1:3" s="5" customFormat="1" x14ac:dyDescent="0.3">
      <c r="A140" s="105" t="s">
        <v>34</v>
      </c>
      <c r="B140" s="105" t="s">
        <v>59</v>
      </c>
    </row>
    <row r="141" spans="1:3" s="5" customFormat="1" x14ac:dyDescent="0.3">
      <c r="A141" s="5" t="s">
        <v>158</v>
      </c>
      <c r="B141" s="5" t="s">
        <v>122</v>
      </c>
    </row>
    <row r="142" spans="1:3" s="5" customFormat="1" x14ac:dyDescent="0.3">
      <c r="A142" s="108"/>
      <c r="B142" s="108"/>
    </row>
    <row r="143" spans="1:3" s="5" customFormat="1" x14ac:dyDescent="0.3">
      <c r="A143" s="108"/>
      <c r="B143" s="108"/>
    </row>
    <row r="144" spans="1:3" s="5" customFormat="1" x14ac:dyDescent="0.3">
      <c r="A144" s="5" t="s">
        <v>4</v>
      </c>
      <c r="B144" s="5" t="s">
        <v>22</v>
      </c>
    </row>
    <row r="145" spans="1:2" s="5" customFormat="1" x14ac:dyDescent="0.3">
      <c r="A145" s="5" t="s">
        <v>5</v>
      </c>
      <c r="B145" s="5" t="s">
        <v>23</v>
      </c>
    </row>
    <row r="146" spans="1:2" s="5" customFormat="1" x14ac:dyDescent="0.3">
      <c r="A146" s="5" t="s">
        <v>10</v>
      </c>
      <c r="B146" s="5" t="s">
        <v>28</v>
      </c>
    </row>
    <row r="147" spans="1:2" s="5" customFormat="1" x14ac:dyDescent="0.3"/>
    <row r="148" spans="1:2" s="5" customFormat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83"/>
  <sheetViews>
    <sheetView workbookViewId="0">
      <selection activeCell="C2" sqref="C2"/>
    </sheetView>
  </sheetViews>
  <sheetFormatPr defaultRowHeight="13.1" x14ac:dyDescent="0.3"/>
  <cols>
    <col min="1" max="1" width="22.36328125" style="16" customWidth="1"/>
    <col min="2" max="2" width="16.7265625" style="16" customWidth="1"/>
    <col min="3" max="5" width="14.6328125" style="16" customWidth="1"/>
    <col min="6" max="6" width="26.26953125" style="16" customWidth="1"/>
    <col min="7" max="19" width="14.6328125" style="16" customWidth="1"/>
    <col min="20" max="259" width="9" style="16"/>
    <col min="260" max="260" width="24.08984375" style="16" customWidth="1"/>
    <col min="261" max="261" width="12.453125" style="16" customWidth="1"/>
    <col min="262" max="262" width="15.7265625" style="16" customWidth="1"/>
    <col min="263" max="263" width="11.7265625" style="16" customWidth="1"/>
    <col min="264" max="264" width="12" style="16" customWidth="1"/>
    <col min="265" max="265" width="14" style="16" customWidth="1"/>
    <col min="266" max="266" width="11.7265625" style="16" customWidth="1"/>
    <col min="267" max="271" width="10" style="16" customWidth="1"/>
    <col min="272" max="272" width="14" style="16" customWidth="1"/>
    <col min="273" max="273" width="14.90625" style="16" customWidth="1"/>
    <col min="274" max="274" width="15.90625" style="16" customWidth="1"/>
    <col min="275" max="275" width="20.36328125" style="16" customWidth="1"/>
    <col min="276" max="515" width="9" style="16"/>
    <col min="516" max="516" width="24.08984375" style="16" customWidth="1"/>
    <col min="517" max="517" width="12.453125" style="16" customWidth="1"/>
    <col min="518" max="518" width="15.7265625" style="16" customWidth="1"/>
    <col min="519" max="519" width="11.7265625" style="16" customWidth="1"/>
    <col min="520" max="520" width="12" style="16" customWidth="1"/>
    <col min="521" max="521" width="14" style="16" customWidth="1"/>
    <col min="522" max="522" width="11.7265625" style="16" customWidth="1"/>
    <col min="523" max="527" width="10" style="16" customWidth="1"/>
    <col min="528" max="528" width="14" style="16" customWidth="1"/>
    <col min="529" max="529" width="14.90625" style="16" customWidth="1"/>
    <col min="530" max="530" width="15.90625" style="16" customWidth="1"/>
    <col min="531" max="531" width="20.36328125" style="16" customWidth="1"/>
    <col min="532" max="771" width="9" style="16"/>
    <col min="772" max="772" width="24.08984375" style="16" customWidth="1"/>
    <col min="773" max="773" width="12.453125" style="16" customWidth="1"/>
    <col min="774" max="774" width="15.7265625" style="16" customWidth="1"/>
    <col min="775" max="775" width="11.7265625" style="16" customWidth="1"/>
    <col min="776" max="776" width="12" style="16" customWidth="1"/>
    <col min="777" max="777" width="14" style="16" customWidth="1"/>
    <col min="778" max="778" width="11.7265625" style="16" customWidth="1"/>
    <col min="779" max="783" width="10" style="16" customWidth="1"/>
    <col min="784" max="784" width="14" style="16" customWidth="1"/>
    <col min="785" max="785" width="14.90625" style="16" customWidth="1"/>
    <col min="786" max="786" width="15.90625" style="16" customWidth="1"/>
    <col min="787" max="787" width="20.36328125" style="16" customWidth="1"/>
    <col min="788" max="1027" width="9" style="16"/>
    <col min="1028" max="1028" width="24.08984375" style="16" customWidth="1"/>
    <col min="1029" max="1029" width="12.453125" style="16" customWidth="1"/>
    <col min="1030" max="1030" width="15.7265625" style="16" customWidth="1"/>
    <col min="1031" max="1031" width="11.7265625" style="16" customWidth="1"/>
    <col min="1032" max="1032" width="12" style="16" customWidth="1"/>
    <col min="1033" max="1033" width="14" style="16" customWidth="1"/>
    <col min="1034" max="1034" width="11.7265625" style="16" customWidth="1"/>
    <col min="1035" max="1039" width="10" style="16" customWidth="1"/>
    <col min="1040" max="1040" width="14" style="16" customWidth="1"/>
    <col min="1041" max="1041" width="14.90625" style="16" customWidth="1"/>
    <col min="1042" max="1042" width="15.90625" style="16" customWidth="1"/>
    <col min="1043" max="1043" width="20.36328125" style="16" customWidth="1"/>
    <col min="1044" max="1283" width="9" style="16"/>
    <col min="1284" max="1284" width="24.08984375" style="16" customWidth="1"/>
    <col min="1285" max="1285" width="12.453125" style="16" customWidth="1"/>
    <col min="1286" max="1286" width="15.7265625" style="16" customWidth="1"/>
    <col min="1287" max="1287" width="11.7265625" style="16" customWidth="1"/>
    <col min="1288" max="1288" width="12" style="16" customWidth="1"/>
    <col min="1289" max="1289" width="14" style="16" customWidth="1"/>
    <col min="1290" max="1290" width="11.7265625" style="16" customWidth="1"/>
    <col min="1291" max="1295" width="10" style="16" customWidth="1"/>
    <col min="1296" max="1296" width="14" style="16" customWidth="1"/>
    <col min="1297" max="1297" width="14.90625" style="16" customWidth="1"/>
    <col min="1298" max="1298" width="15.90625" style="16" customWidth="1"/>
    <col min="1299" max="1299" width="20.36328125" style="16" customWidth="1"/>
    <col min="1300" max="1539" width="9" style="16"/>
    <col min="1540" max="1540" width="24.08984375" style="16" customWidth="1"/>
    <col min="1541" max="1541" width="12.453125" style="16" customWidth="1"/>
    <col min="1542" max="1542" width="15.7265625" style="16" customWidth="1"/>
    <col min="1543" max="1543" width="11.7265625" style="16" customWidth="1"/>
    <col min="1544" max="1544" width="12" style="16" customWidth="1"/>
    <col min="1545" max="1545" width="14" style="16" customWidth="1"/>
    <col min="1546" max="1546" width="11.7265625" style="16" customWidth="1"/>
    <col min="1547" max="1551" width="10" style="16" customWidth="1"/>
    <col min="1552" max="1552" width="14" style="16" customWidth="1"/>
    <col min="1553" max="1553" width="14.90625" style="16" customWidth="1"/>
    <col min="1554" max="1554" width="15.90625" style="16" customWidth="1"/>
    <col min="1555" max="1555" width="20.36328125" style="16" customWidth="1"/>
    <col min="1556" max="1795" width="9" style="16"/>
    <col min="1796" max="1796" width="24.08984375" style="16" customWidth="1"/>
    <col min="1797" max="1797" width="12.453125" style="16" customWidth="1"/>
    <col min="1798" max="1798" width="15.7265625" style="16" customWidth="1"/>
    <col min="1799" max="1799" width="11.7265625" style="16" customWidth="1"/>
    <col min="1800" max="1800" width="12" style="16" customWidth="1"/>
    <col min="1801" max="1801" width="14" style="16" customWidth="1"/>
    <col min="1802" max="1802" width="11.7265625" style="16" customWidth="1"/>
    <col min="1803" max="1807" width="10" style="16" customWidth="1"/>
    <col min="1808" max="1808" width="14" style="16" customWidth="1"/>
    <col min="1809" max="1809" width="14.90625" style="16" customWidth="1"/>
    <col min="1810" max="1810" width="15.90625" style="16" customWidth="1"/>
    <col min="1811" max="1811" width="20.36328125" style="16" customWidth="1"/>
    <col min="1812" max="2051" width="9" style="16"/>
    <col min="2052" max="2052" width="24.08984375" style="16" customWidth="1"/>
    <col min="2053" max="2053" width="12.453125" style="16" customWidth="1"/>
    <col min="2054" max="2054" width="15.7265625" style="16" customWidth="1"/>
    <col min="2055" max="2055" width="11.7265625" style="16" customWidth="1"/>
    <col min="2056" max="2056" width="12" style="16" customWidth="1"/>
    <col min="2057" max="2057" width="14" style="16" customWidth="1"/>
    <col min="2058" max="2058" width="11.7265625" style="16" customWidth="1"/>
    <col min="2059" max="2063" width="10" style="16" customWidth="1"/>
    <col min="2064" max="2064" width="14" style="16" customWidth="1"/>
    <col min="2065" max="2065" width="14.90625" style="16" customWidth="1"/>
    <col min="2066" max="2066" width="15.90625" style="16" customWidth="1"/>
    <col min="2067" max="2067" width="20.36328125" style="16" customWidth="1"/>
    <col min="2068" max="2307" width="9" style="16"/>
    <col min="2308" max="2308" width="24.08984375" style="16" customWidth="1"/>
    <col min="2309" max="2309" width="12.453125" style="16" customWidth="1"/>
    <col min="2310" max="2310" width="15.7265625" style="16" customWidth="1"/>
    <col min="2311" max="2311" width="11.7265625" style="16" customWidth="1"/>
    <col min="2312" max="2312" width="12" style="16" customWidth="1"/>
    <col min="2313" max="2313" width="14" style="16" customWidth="1"/>
    <col min="2314" max="2314" width="11.7265625" style="16" customWidth="1"/>
    <col min="2315" max="2319" width="10" style="16" customWidth="1"/>
    <col min="2320" max="2320" width="14" style="16" customWidth="1"/>
    <col min="2321" max="2321" width="14.90625" style="16" customWidth="1"/>
    <col min="2322" max="2322" width="15.90625" style="16" customWidth="1"/>
    <col min="2323" max="2323" width="20.36328125" style="16" customWidth="1"/>
    <col min="2324" max="2563" width="9" style="16"/>
    <col min="2564" max="2564" width="24.08984375" style="16" customWidth="1"/>
    <col min="2565" max="2565" width="12.453125" style="16" customWidth="1"/>
    <col min="2566" max="2566" width="15.7265625" style="16" customWidth="1"/>
    <col min="2567" max="2567" width="11.7265625" style="16" customWidth="1"/>
    <col min="2568" max="2568" width="12" style="16" customWidth="1"/>
    <col min="2569" max="2569" width="14" style="16" customWidth="1"/>
    <col min="2570" max="2570" width="11.7265625" style="16" customWidth="1"/>
    <col min="2571" max="2575" width="10" style="16" customWidth="1"/>
    <col min="2576" max="2576" width="14" style="16" customWidth="1"/>
    <col min="2577" max="2577" width="14.90625" style="16" customWidth="1"/>
    <col min="2578" max="2578" width="15.90625" style="16" customWidth="1"/>
    <col min="2579" max="2579" width="20.36328125" style="16" customWidth="1"/>
    <col min="2580" max="2819" width="9" style="16"/>
    <col min="2820" max="2820" width="24.08984375" style="16" customWidth="1"/>
    <col min="2821" max="2821" width="12.453125" style="16" customWidth="1"/>
    <col min="2822" max="2822" width="15.7265625" style="16" customWidth="1"/>
    <col min="2823" max="2823" width="11.7265625" style="16" customWidth="1"/>
    <col min="2824" max="2824" width="12" style="16" customWidth="1"/>
    <col min="2825" max="2825" width="14" style="16" customWidth="1"/>
    <col min="2826" max="2826" width="11.7265625" style="16" customWidth="1"/>
    <col min="2827" max="2831" width="10" style="16" customWidth="1"/>
    <col min="2832" max="2832" width="14" style="16" customWidth="1"/>
    <col min="2833" max="2833" width="14.90625" style="16" customWidth="1"/>
    <col min="2834" max="2834" width="15.90625" style="16" customWidth="1"/>
    <col min="2835" max="2835" width="20.36328125" style="16" customWidth="1"/>
    <col min="2836" max="3075" width="9" style="16"/>
    <col min="3076" max="3076" width="24.08984375" style="16" customWidth="1"/>
    <col min="3077" max="3077" width="12.453125" style="16" customWidth="1"/>
    <col min="3078" max="3078" width="15.7265625" style="16" customWidth="1"/>
    <col min="3079" max="3079" width="11.7265625" style="16" customWidth="1"/>
    <col min="3080" max="3080" width="12" style="16" customWidth="1"/>
    <col min="3081" max="3081" width="14" style="16" customWidth="1"/>
    <col min="3082" max="3082" width="11.7265625" style="16" customWidth="1"/>
    <col min="3083" max="3087" width="10" style="16" customWidth="1"/>
    <col min="3088" max="3088" width="14" style="16" customWidth="1"/>
    <col min="3089" max="3089" width="14.90625" style="16" customWidth="1"/>
    <col min="3090" max="3090" width="15.90625" style="16" customWidth="1"/>
    <col min="3091" max="3091" width="20.36328125" style="16" customWidth="1"/>
    <col min="3092" max="3331" width="9" style="16"/>
    <col min="3332" max="3332" width="24.08984375" style="16" customWidth="1"/>
    <col min="3333" max="3333" width="12.453125" style="16" customWidth="1"/>
    <col min="3334" max="3334" width="15.7265625" style="16" customWidth="1"/>
    <col min="3335" max="3335" width="11.7265625" style="16" customWidth="1"/>
    <col min="3336" max="3336" width="12" style="16" customWidth="1"/>
    <col min="3337" max="3337" width="14" style="16" customWidth="1"/>
    <col min="3338" max="3338" width="11.7265625" style="16" customWidth="1"/>
    <col min="3339" max="3343" width="10" style="16" customWidth="1"/>
    <col min="3344" max="3344" width="14" style="16" customWidth="1"/>
    <col min="3345" max="3345" width="14.90625" style="16" customWidth="1"/>
    <col min="3346" max="3346" width="15.90625" style="16" customWidth="1"/>
    <col min="3347" max="3347" width="20.36328125" style="16" customWidth="1"/>
    <col min="3348" max="3587" width="9" style="16"/>
    <col min="3588" max="3588" width="24.08984375" style="16" customWidth="1"/>
    <col min="3589" max="3589" width="12.453125" style="16" customWidth="1"/>
    <col min="3590" max="3590" width="15.7265625" style="16" customWidth="1"/>
    <col min="3591" max="3591" width="11.7265625" style="16" customWidth="1"/>
    <col min="3592" max="3592" width="12" style="16" customWidth="1"/>
    <col min="3593" max="3593" width="14" style="16" customWidth="1"/>
    <col min="3594" max="3594" width="11.7265625" style="16" customWidth="1"/>
    <col min="3595" max="3599" width="10" style="16" customWidth="1"/>
    <col min="3600" max="3600" width="14" style="16" customWidth="1"/>
    <col min="3601" max="3601" width="14.90625" style="16" customWidth="1"/>
    <col min="3602" max="3602" width="15.90625" style="16" customWidth="1"/>
    <col min="3603" max="3603" width="20.36328125" style="16" customWidth="1"/>
    <col min="3604" max="3843" width="9" style="16"/>
    <col min="3844" max="3844" width="24.08984375" style="16" customWidth="1"/>
    <col min="3845" max="3845" width="12.453125" style="16" customWidth="1"/>
    <col min="3846" max="3846" width="15.7265625" style="16" customWidth="1"/>
    <col min="3847" max="3847" width="11.7265625" style="16" customWidth="1"/>
    <col min="3848" max="3848" width="12" style="16" customWidth="1"/>
    <col min="3849" max="3849" width="14" style="16" customWidth="1"/>
    <col min="3850" max="3850" width="11.7265625" style="16" customWidth="1"/>
    <col min="3851" max="3855" width="10" style="16" customWidth="1"/>
    <col min="3856" max="3856" width="14" style="16" customWidth="1"/>
    <col min="3857" max="3857" width="14.90625" style="16" customWidth="1"/>
    <col min="3858" max="3858" width="15.90625" style="16" customWidth="1"/>
    <col min="3859" max="3859" width="20.36328125" style="16" customWidth="1"/>
    <col min="3860" max="4099" width="9" style="16"/>
    <col min="4100" max="4100" width="24.08984375" style="16" customWidth="1"/>
    <col min="4101" max="4101" width="12.453125" style="16" customWidth="1"/>
    <col min="4102" max="4102" width="15.7265625" style="16" customWidth="1"/>
    <col min="4103" max="4103" width="11.7265625" style="16" customWidth="1"/>
    <col min="4104" max="4104" width="12" style="16" customWidth="1"/>
    <col min="4105" max="4105" width="14" style="16" customWidth="1"/>
    <col min="4106" max="4106" width="11.7265625" style="16" customWidth="1"/>
    <col min="4107" max="4111" width="10" style="16" customWidth="1"/>
    <col min="4112" max="4112" width="14" style="16" customWidth="1"/>
    <col min="4113" max="4113" width="14.90625" style="16" customWidth="1"/>
    <col min="4114" max="4114" width="15.90625" style="16" customWidth="1"/>
    <col min="4115" max="4115" width="20.36328125" style="16" customWidth="1"/>
    <col min="4116" max="4355" width="9" style="16"/>
    <col min="4356" max="4356" width="24.08984375" style="16" customWidth="1"/>
    <col min="4357" max="4357" width="12.453125" style="16" customWidth="1"/>
    <col min="4358" max="4358" width="15.7265625" style="16" customWidth="1"/>
    <col min="4359" max="4359" width="11.7265625" style="16" customWidth="1"/>
    <col min="4360" max="4360" width="12" style="16" customWidth="1"/>
    <col min="4361" max="4361" width="14" style="16" customWidth="1"/>
    <col min="4362" max="4362" width="11.7265625" style="16" customWidth="1"/>
    <col min="4363" max="4367" width="10" style="16" customWidth="1"/>
    <col min="4368" max="4368" width="14" style="16" customWidth="1"/>
    <col min="4369" max="4369" width="14.90625" style="16" customWidth="1"/>
    <col min="4370" max="4370" width="15.90625" style="16" customWidth="1"/>
    <col min="4371" max="4371" width="20.36328125" style="16" customWidth="1"/>
    <col min="4372" max="4611" width="9" style="16"/>
    <col min="4612" max="4612" width="24.08984375" style="16" customWidth="1"/>
    <col min="4613" max="4613" width="12.453125" style="16" customWidth="1"/>
    <col min="4614" max="4614" width="15.7265625" style="16" customWidth="1"/>
    <col min="4615" max="4615" width="11.7265625" style="16" customWidth="1"/>
    <col min="4616" max="4616" width="12" style="16" customWidth="1"/>
    <col min="4617" max="4617" width="14" style="16" customWidth="1"/>
    <col min="4618" max="4618" width="11.7265625" style="16" customWidth="1"/>
    <col min="4619" max="4623" width="10" style="16" customWidth="1"/>
    <col min="4624" max="4624" width="14" style="16" customWidth="1"/>
    <col min="4625" max="4625" width="14.90625" style="16" customWidth="1"/>
    <col min="4626" max="4626" width="15.90625" style="16" customWidth="1"/>
    <col min="4627" max="4627" width="20.36328125" style="16" customWidth="1"/>
    <col min="4628" max="4867" width="9" style="16"/>
    <col min="4868" max="4868" width="24.08984375" style="16" customWidth="1"/>
    <col min="4869" max="4869" width="12.453125" style="16" customWidth="1"/>
    <col min="4870" max="4870" width="15.7265625" style="16" customWidth="1"/>
    <col min="4871" max="4871" width="11.7265625" style="16" customWidth="1"/>
    <col min="4872" max="4872" width="12" style="16" customWidth="1"/>
    <col min="4873" max="4873" width="14" style="16" customWidth="1"/>
    <col min="4874" max="4874" width="11.7265625" style="16" customWidth="1"/>
    <col min="4875" max="4879" width="10" style="16" customWidth="1"/>
    <col min="4880" max="4880" width="14" style="16" customWidth="1"/>
    <col min="4881" max="4881" width="14.90625" style="16" customWidth="1"/>
    <col min="4882" max="4882" width="15.90625" style="16" customWidth="1"/>
    <col min="4883" max="4883" width="20.36328125" style="16" customWidth="1"/>
    <col min="4884" max="5123" width="9" style="16"/>
    <col min="5124" max="5124" width="24.08984375" style="16" customWidth="1"/>
    <col min="5125" max="5125" width="12.453125" style="16" customWidth="1"/>
    <col min="5126" max="5126" width="15.7265625" style="16" customWidth="1"/>
    <col min="5127" max="5127" width="11.7265625" style="16" customWidth="1"/>
    <col min="5128" max="5128" width="12" style="16" customWidth="1"/>
    <col min="5129" max="5129" width="14" style="16" customWidth="1"/>
    <col min="5130" max="5130" width="11.7265625" style="16" customWidth="1"/>
    <col min="5131" max="5135" width="10" style="16" customWidth="1"/>
    <col min="5136" max="5136" width="14" style="16" customWidth="1"/>
    <col min="5137" max="5137" width="14.90625" style="16" customWidth="1"/>
    <col min="5138" max="5138" width="15.90625" style="16" customWidth="1"/>
    <col min="5139" max="5139" width="20.36328125" style="16" customWidth="1"/>
    <col min="5140" max="5379" width="9" style="16"/>
    <col min="5380" max="5380" width="24.08984375" style="16" customWidth="1"/>
    <col min="5381" max="5381" width="12.453125" style="16" customWidth="1"/>
    <col min="5382" max="5382" width="15.7265625" style="16" customWidth="1"/>
    <col min="5383" max="5383" width="11.7265625" style="16" customWidth="1"/>
    <col min="5384" max="5384" width="12" style="16" customWidth="1"/>
    <col min="5385" max="5385" width="14" style="16" customWidth="1"/>
    <col min="5386" max="5386" width="11.7265625" style="16" customWidth="1"/>
    <col min="5387" max="5391" width="10" style="16" customWidth="1"/>
    <col min="5392" max="5392" width="14" style="16" customWidth="1"/>
    <col min="5393" max="5393" width="14.90625" style="16" customWidth="1"/>
    <col min="5394" max="5394" width="15.90625" style="16" customWidth="1"/>
    <col min="5395" max="5395" width="20.36328125" style="16" customWidth="1"/>
    <col min="5396" max="5635" width="9" style="16"/>
    <col min="5636" max="5636" width="24.08984375" style="16" customWidth="1"/>
    <col min="5637" max="5637" width="12.453125" style="16" customWidth="1"/>
    <col min="5638" max="5638" width="15.7265625" style="16" customWidth="1"/>
    <col min="5639" max="5639" width="11.7265625" style="16" customWidth="1"/>
    <col min="5640" max="5640" width="12" style="16" customWidth="1"/>
    <col min="5641" max="5641" width="14" style="16" customWidth="1"/>
    <col min="5642" max="5642" width="11.7265625" style="16" customWidth="1"/>
    <col min="5643" max="5647" width="10" style="16" customWidth="1"/>
    <col min="5648" max="5648" width="14" style="16" customWidth="1"/>
    <col min="5649" max="5649" width="14.90625" style="16" customWidth="1"/>
    <col min="5650" max="5650" width="15.90625" style="16" customWidth="1"/>
    <col min="5651" max="5651" width="20.36328125" style="16" customWidth="1"/>
    <col min="5652" max="5891" width="9" style="16"/>
    <col min="5892" max="5892" width="24.08984375" style="16" customWidth="1"/>
    <col min="5893" max="5893" width="12.453125" style="16" customWidth="1"/>
    <col min="5894" max="5894" width="15.7265625" style="16" customWidth="1"/>
    <col min="5895" max="5895" width="11.7265625" style="16" customWidth="1"/>
    <col min="5896" max="5896" width="12" style="16" customWidth="1"/>
    <col min="5897" max="5897" width="14" style="16" customWidth="1"/>
    <col min="5898" max="5898" width="11.7265625" style="16" customWidth="1"/>
    <col min="5899" max="5903" width="10" style="16" customWidth="1"/>
    <col min="5904" max="5904" width="14" style="16" customWidth="1"/>
    <col min="5905" max="5905" width="14.90625" style="16" customWidth="1"/>
    <col min="5906" max="5906" width="15.90625" style="16" customWidth="1"/>
    <col min="5907" max="5907" width="20.36328125" style="16" customWidth="1"/>
    <col min="5908" max="6147" width="9" style="16"/>
    <col min="6148" max="6148" width="24.08984375" style="16" customWidth="1"/>
    <col min="6149" max="6149" width="12.453125" style="16" customWidth="1"/>
    <col min="6150" max="6150" width="15.7265625" style="16" customWidth="1"/>
    <col min="6151" max="6151" width="11.7265625" style="16" customWidth="1"/>
    <col min="6152" max="6152" width="12" style="16" customWidth="1"/>
    <col min="6153" max="6153" width="14" style="16" customWidth="1"/>
    <col min="6154" max="6154" width="11.7265625" style="16" customWidth="1"/>
    <col min="6155" max="6159" width="10" style="16" customWidth="1"/>
    <col min="6160" max="6160" width="14" style="16" customWidth="1"/>
    <col min="6161" max="6161" width="14.90625" style="16" customWidth="1"/>
    <col min="6162" max="6162" width="15.90625" style="16" customWidth="1"/>
    <col min="6163" max="6163" width="20.36328125" style="16" customWidth="1"/>
    <col min="6164" max="6403" width="9" style="16"/>
    <col min="6404" max="6404" width="24.08984375" style="16" customWidth="1"/>
    <col min="6405" max="6405" width="12.453125" style="16" customWidth="1"/>
    <col min="6406" max="6406" width="15.7265625" style="16" customWidth="1"/>
    <col min="6407" max="6407" width="11.7265625" style="16" customWidth="1"/>
    <col min="6408" max="6408" width="12" style="16" customWidth="1"/>
    <col min="6409" max="6409" width="14" style="16" customWidth="1"/>
    <col min="6410" max="6410" width="11.7265625" style="16" customWidth="1"/>
    <col min="6411" max="6415" width="10" style="16" customWidth="1"/>
    <col min="6416" max="6416" width="14" style="16" customWidth="1"/>
    <col min="6417" max="6417" width="14.90625" style="16" customWidth="1"/>
    <col min="6418" max="6418" width="15.90625" style="16" customWidth="1"/>
    <col min="6419" max="6419" width="20.36328125" style="16" customWidth="1"/>
    <col min="6420" max="6659" width="9" style="16"/>
    <col min="6660" max="6660" width="24.08984375" style="16" customWidth="1"/>
    <col min="6661" max="6661" width="12.453125" style="16" customWidth="1"/>
    <col min="6662" max="6662" width="15.7265625" style="16" customWidth="1"/>
    <col min="6663" max="6663" width="11.7265625" style="16" customWidth="1"/>
    <col min="6664" max="6664" width="12" style="16" customWidth="1"/>
    <col min="6665" max="6665" width="14" style="16" customWidth="1"/>
    <col min="6666" max="6666" width="11.7265625" style="16" customWidth="1"/>
    <col min="6667" max="6671" width="10" style="16" customWidth="1"/>
    <col min="6672" max="6672" width="14" style="16" customWidth="1"/>
    <col min="6673" max="6673" width="14.90625" style="16" customWidth="1"/>
    <col min="6674" max="6674" width="15.90625" style="16" customWidth="1"/>
    <col min="6675" max="6675" width="20.36328125" style="16" customWidth="1"/>
    <col min="6676" max="6915" width="9" style="16"/>
    <col min="6916" max="6916" width="24.08984375" style="16" customWidth="1"/>
    <col min="6917" max="6917" width="12.453125" style="16" customWidth="1"/>
    <col min="6918" max="6918" width="15.7265625" style="16" customWidth="1"/>
    <col min="6919" max="6919" width="11.7265625" style="16" customWidth="1"/>
    <col min="6920" max="6920" width="12" style="16" customWidth="1"/>
    <col min="6921" max="6921" width="14" style="16" customWidth="1"/>
    <col min="6922" max="6922" width="11.7265625" style="16" customWidth="1"/>
    <col min="6923" max="6927" width="10" style="16" customWidth="1"/>
    <col min="6928" max="6928" width="14" style="16" customWidth="1"/>
    <col min="6929" max="6929" width="14.90625" style="16" customWidth="1"/>
    <col min="6930" max="6930" width="15.90625" style="16" customWidth="1"/>
    <col min="6931" max="6931" width="20.36328125" style="16" customWidth="1"/>
    <col min="6932" max="7171" width="9" style="16"/>
    <col min="7172" max="7172" width="24.08984375" style="16" customWidth="1"/>
    <col min="7173" max="7173" width="12.453125" style="16" customWidth="1"/>
    <col min="7174" max="7174" width="15.7265625" style="16" customWidth="1"/>
    <col min="7175" max="7175" width="11.7265625" style="16" customWidth="1"/>
    <col min="7176" max="7176" width="12" style="16" customWidth="1"/>
    <col min="7177" max="7177" width="14" style="16" customWidth="1"/>
    <col min="7178" max="7178" width="11.7265625" style="16" customWidth="1"/>
    <col min="7179" max="7183" width="10" style="16" customWidth="1"/>
    <col min="7184" max="7184" width="14" style="16" customWidth="1"/>
    <col min="7185" max="7185" width="14.90625" style="16" customWidth="1"/>
    <col min="7186" max="7186" width="15.90625" style="16" customWidth="1"/>
    <col min="7187" max="7187" width="20.36328125" style="16" customWidth="1"/>
    <col min="7188" max="7427" width="9" style="16"/>
    <col min="7428" max="7428" width="24.08984375" style="16" customWidth="1"/>
    <col min="7429" max="7429" width="12.453125" style="16" customWidth="1"/>
    <col min="7430" max="7430" width="15.7265625" style="16" customWidth="1"/>
    <col min="7431" max="7431" width="11.7265625" style="16" customWidth="1"/>
    <col min="7432" max="7432" width="12" style="16" customWidth="1"/>
    <col min="7433" max="7433" width="14" style="16" customWidth="1"/>
    <col min="7434" max="7434" width="11.7265625" style="16" customWidth="1"/>
    <col min="7435" max="7439" width="10" style="16" customWidth="1"/>
    <col min="7440" max="7440" width="14" style="16" customWidth="1"/>
    <col min="7441" max="7441" width="14.90625" style="16" customWidth="1"/>
    <col min="7442" max="7442" width="15.90625" style="16" customWidth="1"/>
    <col min="7443" max="7443" width="20.36328125" style="16" customWidth="1"/>
    <col min="7444" max="7683" width="9" style="16"/>
    <col min="7684" max="7684" width="24.08984375" style="16" customWidth="1"/>
    <col min="7685" max="7685" width="12.453125" style="16" customWidth="1"/>
    <col min="7686" max="7686" width="15.7265625" style="16" customWidth="1"/>
    <col min="7687" max="7687" width="11.7265625" style="16" customWidth="1"/>
    <col min="7688" max="7688" width="12" style="16" customWidth="1"/>
    <col min="7689" max="7689" width="14" style="16" customWidth="1"/>
    <col min="7690" max="7690" width="11.7265625" style="16" customWidth="1"/>
    <col min="7691" max="7695" width="10" style="16" customWidth="1"/>
    <col min="7696" max="7696" width="14" style="16" customWidth="1"/>
    <col min="7697" max="7697" width="14.90625" style="16" customWidth="1"/>
    <col min="7698" max="7698" width="15.90625" style="16" customWidth="1"/>
    <col min="7699" max="7699" width="20.36328125" style="16" customWidth="1"/>
    <col min="7700" max="7939" width="9" style="16"/>
    <col min="7940" max="7940" width="24.08984375" style="16" customWidth="1"/>
    <col min="7941" max="7941" width="12.453125" style="16" customWidth="1"/>
    <col min="7942" max="7942" width="15.7265625" style="16" customWidth="1"/>
    <col min="7943" max="7943" width="11.7265625" style="16" customWidth="1"/>
    <col min="7944" max="7944" width="12" style="16" customWidth="1"/>
    <col min="7945" max="7945" width="14" style="16" customWidth="1"/>
    <col min="7946" max="7946" width="11.7265625" style="16" customWidth="1"/>
    <col min="7947" max="7951" width="10" style="16" customWidth="1"/>
    <col min="7952" max="7952" width="14" style="16" customWidth="1"/>
    <col min="7953" max="7953" width="14.90625" style="16" customWidth="1"/>
    <col min="7954" max="7954" width="15.90625" style="16" customWidth="1"/>
    <col min="7955" max="7955" width="20.36328125" style="16" customWidth="1"/>
    <col min="7956" max="8195" width="9" style="16"/>
    <col min="8196" max="8196" width="24.08984375" style="16" customWidth="1"/>
    <col min="8197" max="8197" width="12.453125" style="16" customWidth="1"/>
    <col min="8198" max="8198" width="15.7265625" style="16" customWidth="1"/>
    <col min="8199" max="8199" width="11.7265625" style="16" customWidth="1"/>
    <col min="8200" max="8200" width="12" style="16" customWidth="1"/>
    <col min="8201" max="8201" width="14" style="16" customWidth="1"/>
    <col min="8202" max="8202" width="11.7265625" style="16" customWidth="1"/>
    <col min="8203" max="8207" width="10" style="16" customWidth="1"/>
    <col min="8208" max="8208" width="14" style="16" customWidth="1"/>
    <col min="8209" max="8209" width="14.90625" style="16" customWidth="1"/>
    <col min="8210" max="8210" width="15.90625" style="16" customWidth="1"/>
    <col min="8211" max="8211" width="20.36328125" style="16" customWidth="1"/>
    <col min="8212" max="8451" width="9" style="16"/>
    <col min="8452" max="8452" width="24.08984375" style="16" customWidth="1"/>
    <col min="8453" max="8453" width="12.453125" style="16" customWidth="1"/>
    <col min="8454" max="8454" width="15.7265625" style="16" customWidth="1"/>
    <col min="8455" max="8455" width="11.7265625" style="16" customWidth="1"/>
    <col min="8456" max="8456" width="12" style="16" customWidth="1"/>
    <col min="8457" max="8457" width="14" style="16" customWidth="1"/>
    <col min="8458" max="8458" width="11.7265625" style="16" customWidth="1"/>
    <col min="8459" max="8463" width="10" style="16" customWidth="1"/>
    <col min="8464" max="8464" width="14" style="16" customWidth="1"/>
    <col min="8465" max="8465" width="14.90625" style="16" customWidth="1"/>
    <col min="8466" max="8466" width="15.90625" style="16" customWidth="1"/>
    <col min="8467" max="8467" width="20.36328125" style="16" customWidth="1"/>
    <col min="8468" max="8707" width="9" style="16"/>
    <col min="8708" max="8708" width="24.08984375" style="16" customWidth="1"/>
    <col min="8709" max="8709" width="12.453125" style="16" customWidth="1"/>
    <col min="8710" max="8710" width="15.7265625" style="16" customWidth="1"/>
    <col min="8711" max="8711" width="11.7265625" style="16" customWidth="1"/>
    <col min="8712" max="8712" width="12" style="16" customWidth="1"/>
    <col min="8713" max="8713" width="14" style="16" customWidth="1"/>
    <col min="8714" max="8714" width="11.7265625" style="16" customWidth="1"/>
    <col min="8715" max="8719" width="10" style="16" customWidth="1"/>
    <col min="8720" max="8720" width="14" style="16" customWidth="1"/>
    <col min="8721" max="8721" width="14.90625" style="16" customWidth="1"/>
    <col min="8722" max="8722" width="15.90625" style="16" customWidth="1"/>
    <col min="8723" max="8723" width="20.36328125" style="16" customWidth="1"/>
    <col min="8724" max="8963" width="9" style="16"/>
    <col min="8964" max="8964" width="24.08984375" style="16" customWidth="1"/>
    <col min="8965" max="8965" width="12.453125" style="16" customWidth="1"/>
    <col min="8966" max="8966" width="15.7265625" style="16" customWidth="1"/>
    <col min="8967" max="8967" width="11.7265625" style="16" customWidth="1"/>
    <col min="8968" max="8968" width="12" style="16" customWidth="1"/>
    <col min="8969" max="8969" width="14" style="16" customWidth="1"/>
    <col min="8970" max="8970" width="11.7265625" style="16" customWidth="1"/>
    <col min="8971" max="8975" width="10" style="16" customWidth="1"/>
    <col min="8976" max="8976" width="14" style="16" customWidth="1"/>
    <col min="8977" max="8977" width="14.90625" style="16" customWidth="1"/>
    <col min="8978" max="8978" width="15.90625" style="16" customWidth="1"/>
    <col min="8979" max="8979" width="20.36328125" style="16" customWidth="1"/>
    <col min="8980" max="9219" width="9" style="16"/>
    <col min="9220" max="9220" width="24.08984375" style="16" customWidth="1"/>
    <col min="9221" max="9221" width="12.453125" style="16" customWidth="1"/>
    <col min="9222" max="9222" width="15.7265625" style="16" customWidth="1"/>
    <col min="9223" max="9223" width="11.7265625" style="16" customWidth="1"/>
    <col min="9224" max="9224" width="12" style="16" customWidth="1"/>
    <col min="9225" max="9225" width="14" style="16" customWidth="1"/>
    <col min="9226" max="9226" width="11.7265625" style="16" customWidth="1"/>
    <col min="9227" max="9231" width="10" style="16" customWidth="1"/>
    <col min="9232" max="9232" width="14" style="16" customWidth="1"/>
    <col min="9233" max="9233" width="14.90625" style="16" customWidth="1"/>
    <col min="9234" max="9234" width="15.90625" style="16" customWidth="1"/>
    <col min="9235" max="9235" width="20.36328125" style="16" customWidth="1"/>
    <col min="9236" max="9475" width="9" style="16"/>
    <col min="9476" max="9476" width="24.08984375" style="16" customWidth="1"/>
    <col min="9477" max="9477" width="12.453125" style="16" customWidth="1"/>
    <col min="9478" max="9478" width="15.7265625" style="16" customWidth="1"/>
    <col min="9479" max="9479" width="11.7265625" style="16" customWidth="1"/>
    <col min="9480" max="9480" width="12" style="16" customWidth="1"/>
    <col min="9481" max="9481" width="14" style="16" customWidth="1"/>
    <col min="9482" max="9482" width="11.7265625" style="16" customWidth="1"/>
    <col min="9483" max="9487" width="10" style="16" customWidth="1"/>
    <col min="9488" max="9488" width="14" style="16" customWidth="1"/>
    <col min="9489" max="9489" width="14.90625" style="16" customWidth="1"/>
    <col min="9490" max="9490" width="15.90625" style="16" customWidth="1"/>
    <col min="9491" max="9491" width="20.36328125" style="16" customWidth="1"/>
    <col min="9492" max="9731" width="9" style="16"/>
    <col min="9732" max="9732" width="24.08984375" style="16" customWidth="1"/>
    <col min="9733" max="9733" width="12.453125" style="16" customWidth="1"/>
    <col min="9734" max="9734" width="15.7265625" style="16" customWidth="1"/>
    <col min="9735" max="9735" width="11.7265625" style="16" customWidth="1"/>
    <col min="9736" max="9736" width="12" style="16" customWidth="1"/>
    <col min="9737" max="9737" width="14" style="16" customWidth="1"/>
    <col min="9738" max="9738" width="11.7265625" style="16" customWidth="1"/>
    <col min="9739" max="9743" width="10" style="16" customWidth="1"/>
    <col min="9744" max="9744" width="14" style="16" customWidth="1"/>
    <col min="9745" max="9745" width="14.90625" style="16" customWidth="1"/>
    <col min="9746" max="9746" width="15.90625" style="16" customWidth="1"/>
    <col min="9747" max="9747" width="20.36328125" style="16" customWidth="1"/>
    <col min="9748" max="9987" width="9" style="16"/>
    <col min="9988" max="9988" width="24.08984375" style="16" customWidth="1"/>
    <col min="9989" max="9989" width="12.453125" style="16" customWidth="1"/>
    <col min="9990" max="9990" width="15.7265625" style="16" customWidth="1"/>
    <col min="9991" max="9991" width="11.7265625" style="16" customWidth="1"/>
    <col min="9992" max="9992" width="12" style="16" customWidth="1"/>
    <col min="9993" max="9993" width="14" style="16" customWidth="1"/>
    <col min="9994" max="9994" width="11.7265625" style="16" customWidth="1"/>
    <col min="9995" max="9999" width="10" style="16" customWidth="1"/>
    <col min="10000" max="10000" width="14" style="16" customWidth="1"/>
    <col min="10001" max="10001" width="14.90625" style="16" customWidth="1"/>
    <col min="10002" max="10002" width="15.90625" style="16" customWidth="1"/>
    <col min="10003" max="10003" width="20.36328125" style="16" customWidth="1"/>
    <col min="10004" max="10243" width="9" style="16"/>
    <col min="10244" max="10244" width="24.08984375" style="16" customWidth="1"/>
    <col min="10245" max="10245" width="12.453125" style="16" customWidth="1"/>
    <col min="10246" max="10246" width="15.7265625" style="16" customWidth="1"/>
    <col min="10247" max="10247" width="11.7265625" style="16" customWidth="1"/>
    <col min="10248" max="10248" width="12" style="16" customWidth="1"/>
    <col min="10249" max="10249" width="14" style="16" customWidth="1"/>
    <col min="10250" max="10250" width="11.7265625" style="16" customWidth="1"/>
    <col min="10251" max="10255" width="10" style="16" customWidth="1"/>
    <col min="10256" max="10256" width="14" style="16" customWidth="1"/>
    <col min="10257" max="10257" width="14.90625" style="16" customWidth="1"/>
    <col min="10258" max="10258" width="15.90625" style="16" customWidth="1"/>
    <col min="10259" max="10259" width="20.36328125" style="16" customWidth="1"/>
    <col min="10260" max="10499" width="9" style="16"/>
    <col min="10500" max="10500" width="24.08984375" style="16" customWidth="1"/>
    <col min="10501" max="10501" width="12.453125" style="16" customWidth="1"/>
    <col min="10502" max="10502" width="15.7265625" style="16" customWidth="1"/>
    <col min="10503" max="10503" width="11.7265625" style="16" customWidth="1"/>
    <col min="10504" max="10504" width="12" style="16" customWidth="1"/>
    <col min="10505" max="10505" width="14" style="16" customWidth="1"/>
    <col min="10506" max="10506" width="11.7265625" style="16" customWidth="1"/>
    <col min="10507" max="10511" width="10" style="16" customWidth="1"/>
    <col min="10512" max="10512" width="14" style="16" customWidth="1"/>
    <col min="10513" max="10513" width="14.90625" style="16" customWidth="1"/>
    <col min="10514" max="10514" width="15.90625" style="16" customWidth="1"/>
    <col min="10515" max="10515" width="20.36328125" style="16" customWidth="1"/>
    <col min="10516" max="10755" width="9" style="16"/>
    <col min="10756" max="10756" width="24.08984375" style="16" customWidth="1"/>
    <col min="10757" max="10757" width="12.453125" style="16" customWidth="1"/>
    <col min="10758" max="10758" width="15.7265625" style="16" customWidth="1"/>
    <col min="10759" max="10759" width="11.7265625" style="16" customWidth="1"/>
    <col min="10760" max="10760" width="12" style="16" customWidth="1"/>
    <col min="10761" max="10761" width="14" style="16" customWidth="1"/>
    <col min="10762" max="10762" width="11.7265625" style="16" customWidth="1"/>
    <col min="10763" max="10767" width="10" style="16" customWidth="1"/>
    <col min="10768" max="10768" width="14" style="16" customWidth="1"/>
    <col min="10769" max="10769" width="14.90625" style="16" customWidth="1"/>
    <col min="10770" max="10770" width="15.90625" style="16" customWidth="1"/>
    <col min="10771" max="10771" width="20.36328125" style="16" customWidth="1"/>
    <col min="10772" max="11011" width="9" style="16"/>
    <col min="11012" max="11012" width="24.08984375" style="16" customWidth="1"/>
    <col min="11013" max="11013" width="12.453125" style="16" customWidth="1"/>
    <col min="11014" max="11014" width="15.7265625" style="16" customWidth="1"/>
    <col min="11015" max="11015" width="11.7265625" style="16" customWidth="1"/>
    <col min="11016" max="11016" width="12" style="16" customWidth="1"/>
    <col min="11017" max="11017" width="14" style="16" customWidth="1"/>
    <col min="11018" max="11018" width="11.7265625" style="16" customWidth="1"/>
    <col min="11019" max="11023" width="10" style="16" customWidth="1"/>
    <col min="11024" max="11024" width="14" style="16" customWidth="1"/>
    <col min="11025" max="11025" width="14.90625" style="16" customWidth="1"/>
    <col min="11026" max="11026" width="15.90625" style="16" customWidth="1"/>
    <col min="11027" max="11027" width="20.36328125" style="16" customWidth="1"/>
    <col min="11028" max="11267" width="9" style="16"/>
    <col min="11268" max="11268" width="24.08984375" style="16" customWidth="1"/>
    <col min="11269" max="11269" width="12.453125" style="16" customWidth="1"/>
    <col min="11270" max="11270" width="15.7265625" style="16" customWidth="1"/>
    <col min="11271" max="11271" width="11.7265625" style="16" customWidth="1"/>
    <col min="11272" max="11272" width="12" style="16" customWidth="1"/>
    <col min="11273" max="11273" width="14" style="16" customWidth="1"/>
    <col min="11274" max="11274" width="11.7265625" style="16" customWidth="1"/>
    <col min="11275" max="11279" width="10" style="16" customWidth="1"/>
    <col min="11280" max="11280" width="14" style="16" customWidth="1"/>
    <col min="11281" max="11281" width="14.90625" style="16" customWidth="1"/>
    <col min="11282" max="11282" width="15.90625" style="16" customWidth="1"/>
    <col min="11283" max="11283" width="20.36328125" style="16" customWidth="1"/>
    <col min="11284" max="11523" width="9" style="16"/>
    <col min="11524" max="11524" width="24.08984375" style="16" customWidth="1"/>
    <col min="11525" max="11525" width="12.453125" style="16" customWidth="1"/>
    <col min="11526" max="11526" width="15.7265625" style="16" customWidth="1"/>
    <col min="11527" max="11527" width="11.7265625" style="16" customWidth="1"/>
    <col min="11528" max="11528" width="12" style="16" customWidth="1"/>
    <col min="11529" max="11529" width="14" style="16" customWidth="1"/>
    <col min="11530" max="11530" width="11.7265625" style="16" customWidth="1"/>
    <col min="11531" max="11535" width="10" style="16" customWidth="1"/>
    <col min="11536" max="11536" width="14" style="16" customWidth="1"/>
    <col min="11537" max="11537" width="14.90625" style="16" customWidth="1"/>
    <col min="11538" max="11538" width="15.90625" style="16" customWidth="1"/>
    <col min="11539" max="11539" width="20.36328125" style="16" customWidth="1"/>
    <col min="11540" max="11779" width="9" style="16"/>
    <col min="11780" max="11780" width="24.08984375" style="16" customWidth="1"/>
    <col min="11781" max="11781" width="12.453125" style="16" customWidth="1"/>
    <col min="11782" max="11782" width="15.7265625" style="16" customWidth="1"/>
    <col min="11783" max="11783" width="11.7265625" style="16" customWidth="1"/>
    <col min="11784" max="11784" width="12" style="16" customWidth="1"/>
    <col min="11785" max="11785" width="14" style="16" customWidth="1"/>
    <col min="11786" max="11786" width="11.7265625" style="16" customWidth="1"/>
    <col min="11787" max="11791" width="10" style="16" customWidth="1"/>
    <col min="11792" max="11792" width="14" style="16" customWidth="1"/>
    <col min="11793" max="11793" width="14.90625" style="16" customWidth="1"/>
    <col min="11794" max="11794" width="15.90625" style="16" customWidth="1"/>
    <col min="11795" max="11795" width="20.36328125" style="16" customWidth="1"/>
    <col min="11796" max="12035" width="9" style="16"/>
    <col min="12036" max="12036" width="24.08984375" style="16" customWidth="1"/>
    <col min="12037" max="12037" width="12.453125" style="16" customWidth="1"/>
    <col min="12038" max="12038" width="15.7265625" style="16" customWidth="1"/>
    <col min="12039" max="12039" width="11.7265625" style="16" customWidth="1"/>
    <col min="12040" max="12040" width="12" style="16" customWidth="1"/>
    <col min="12041" max="12041" width="14" style="16" customWidth="1"/>
    <col min="12042" max="12042" width="11.7265625" style="16" customWidth="1"/>
    <col min="12043" max="12047" width="10" style="16" customWidth="1"/>
    <col min="12048" max="12048" width="14" style="16" customWidth="1"/>
    <col min="12049" max="12049" width="14.90625" style="16" customWidth="1"/>
    <col min="12050" max="12050" width="15.90625" style="16" customWidth="1"/>
    <col min="12051" max="12051" width="20.36328125" style="16" customWidth="1"/>
    <col min="12052" max="12291" width="9" style="16"/>
    <col min="12292" max="12292" width="24.08984375" style="16" customWidth="1"/>
    <col min="12293" max="12293" width="12.453125" style="16" customWidth="1"/>
    <col min="12294" max="12294" width="15.7265625" style="16" customWidth="1"/>
    <col min="12295" max="12295" width="11.7265625" style="16" customWidth="1"/>
    <col min="12296" max="12296" width="12" style="16" customWidth="1"/>
    <col min="12297" max="12297" width="14" style="16" customWidth="1"/>
    <col min="12298" max="12298" width="11.7265625" style="16" customWidth="1"/>
    <col min="12299" max="12303" width="10" style="16" customWidth="1"/>
    <col min="12304" max="12304" width="14" style="16" customWidth="1"/>
    <col min="12305" max="12305" width="14.90625" style="16" customWidth="1"/>
    <col min="12306" max="12306" width="15.90625" style="16" customWidth="1"/>
    <col min="12307" max="12307" width="20.36328125" style="16" customWidth="1"/>
    <col min="12308" max="12547" width="9" style="16"/>
    <col min="12548" max="12548" width="24.08984375" style="16" customWidth="1"/>
    <col min="12549" max="12549" width="12.453125" style="16" customWidth="1"/>
    <col min="12550" max="12550" width="15.7265625" style="16" customWidth="1"/>
    <col min="12551" max="12551" width="11.7265625" style="16" customWidth="1"/>
    <col min="12552" max="12552" width="12" style="16" customWidth="1"/>
    <col min="12553" max="12553" width="14" style="16" customWidth="1"/>
    <col min="12554" max="12554" width="11.7265625" style="16" customWidth="1"/>
    <col min="12555" max="12559" width="10" style="16" customWidth="1"/>
    <col min="12560" max="12560" width="14" style="16" customWidth="1"/>
    <col min="12561" max="12561" width="14.90625" style="16" customWidth="1"/>
    <col min="12562" max="12562" width="15.90625" style="16" customWidth="1"/>
    <col min="12563" max="12563" width="20.36328125" style="16" customWidth="1"/>
    <col min="12564" max="12803" width="9" style="16"/>
    <col min="12804" max="12804" width="24.08984375" style="16" customWidth="1"/>
    <col min="12805" max="12805" width="12.453125" style="16" customWidth="1"/>
    <col min="12806" max="12806" width="15.7265625" style="16" customWidth="1"/>
    <col min="12807" max="12807" width="11.7265625" style="16" customWidth="1"/>
    <col min="12808" max="12808" width="12" style="16" customWidth="1"/>
    <col min="12809" max="12809" width="14" style="16" customWidth="1"/>
    <col min="12810" max="12810" width="11.7265625" style="16" customWidth="1"/>
    <col min="12811" max="12815" width="10" style="16" customWidth="1"/>
    <col min="12816" max="12816" width="14" style="16" customWidth="1"/>
    <col min="12817" max="12817" width="14.90625" style="16" customWidth="1"/>
    <col min="12818" max="12818" width="15.90625" style="16" customWidth="1"/>
    <col min="12819" max="12819" width="20.36328125" style="16" customWidth="1"/>
    <col min="12820" max="13059" width="9" style="16"/>
    <col min="13060" max="13060" width="24.08984375" style="16" customWidth="1"/>
    <col min="13061" max="13061" width="12.453125" style="16" customWidth="1"/>
    <col min="13062" max="13062" width="15.7265625" style="16" customWidth="1"/>
    <col min="13063" max="13063" width="11.7265625" style="16" customWidth="1"/>
    <col min="13064" max="13064" width="12" style="16" customWidth="1"/>
    <col min="13065" max="13065" width="14" style="16" customWidth="1"/>
    <col min="13066" max="13066" width="11.7265625" style="16" customWidth="1"/>
    <col min="13067" max="13071" width="10" style="16" customWidth="1"/>
    <col min="13072" max="13072" width="14" style="16" customWidth="1"/>
    <col min="13073" max="13073" width="14.90625" style="16" customWidth="1"/>
    <col min="13074" max="13074" width="15.90625" style="16" customWidth="1"/>
    <col min="13075" max="13075" width="20.36328125" style="16" customWidth="1"/>
    <col min="13076" max="13315" width="9" style="16"/>
    <col min="13316" max="13316" width="24.08984375" style="16" customWidth="1"/>
    <col min="13317" max="13317" width="12.453125" style="16" customWidth="1"/>
    <col min="13318" max="13318" width="15.7265625" style="16" customWidth="1"/>
    <col min="13319" max="13319" width="11.7265625" style="16" customWidth="1"/>
    <col min="13320" max="13320" width="12" style="16" customWidth="1"/>
    <col min="13321" max="13321" width="14" style="16" customWidth="1"/>
    <col min="13322" max="13322" width="11.7265625" style="16" customWidth="1"/>
    <col min="13323" max="13327" width="10" style="16" customWidth="1"/>
    <col min="13328" max="13328" width="14" style="16" customWidth="1"/>
    <col min="13329" max="13329" width="14.90625" style="16" customWidth="1"/>
    <col min="13330" max="13330" width="15.90625" style="16" customWidth="1"/>
    <col min="13331" max="13331" width="20.36328125" style="16" customWidth="1"/>
    <col min="13332" max="13571" width="9" style="16"/>
    <col min="13572" max="13572" width="24.08984375" style="16" customWidth="1"/>
    <col min="13573" max="13573" width="12.453125" style="16" customWidth="1"/>
    <col min="13574" max="13574" width="15.7265625" style="16" customWidth="1"/>
    <col min="13575" max="13575" width="11.7265625" style="16" customWidth="1"/>
    <col min="13576" max="13576" width="12" style="16" customWidth="1"/>
    <col min="13577" max="13577" width="14" style="16" customWidth="1"/>
    <col min="13578" max="13578" width="11.7265625" style="16" customWidth="1"/>
    <col min="13579" max="13583" width="10" style="16" customWidth="1"/>
    <col min="13584" max="13584" width="14" style="16" customWidth="1"/>
    <col min="13585" max="13585" width="14.90625" style="16" customWidth="1"/>
    <col min="13586" max="13586" width="15.90625" style="16" customWidth="1"/>
    <col min="13587" max="13587" width="20.36328125" style="16" customWidth="1"/>
    <col min="13588" max="13827" width="9" style="16"/>
    <col min="13828" max="13828" width="24.08984375" style="16" customWidth="1"/>
    <col min="13829" max="13829" width="12.453125" style="16" customWidth="1"/>
    <col min="13830" max="13830" width="15.7265625" style="16" customWidth="1"/>
    <col min="13831" max="13831" width="11.7265625" style="16" customWidth="1"/>
    <col min="13832" max="13832" width="12" style="16" customWidth="1"/>
    <col min="13833" max="13833" width="14" style="16" customWidth="1"/>
    <col min="13834" max="13834" width="11.7265625" style="16" customWidth="1"/>
    <col min="13835" max="13839" width="10" style="16" customWidth="1"/>
    <col min="13840" max="13840" width="14" style="16" customWidth="1"/>
    <col min="13841" max="13841" width="14.90625" style="16" customWidth="1"/>
    <col min="13842" max="13842" width="15.90625" style="16" customWidth="1"/>
    <col min="13843" max="13843" width="20.36328125" style="16" customWidth="1"/>
    <col min="13844" max="14083" width="9" style="16"/>
    <col min="14084" max="14084" width="24.08984375" style="16" customWidth="1"/>
    <col min="14085" max="14085" width="12.453125" style="16" customWidth="1"/>
    <col min="14086" max="14086" width="15.7265625" style="16" customWidth="1"/>
    <col min="14087" max="14087" width="11.7265625" style="16" customWidth="1"/>
    <col min="14088" max="14088" width="12" style="16" customWidth="1"/>
    <col min="14089" max="14089" width="14" style="16" customWidth="1"/>
    <col min="14090" max="14090" width="11.7265625" style="16" customWidth="1"/>
    <col min="14091" max="14095" width="10" style="16" customWidth="1"/>
    <col min="14096" max="14096" width="14" style="16" customWidth="1"/>
    <col min="14097" max="14097" width="14.90625" style="16" customWidth="1"/>
    <col min="14098" max="14098" width="15.90625" style="16" customWidth="1"/>
    <col min="14099" max="14099" width="20.36328125" style="16" customWidth="1"/>
    <col min="14100" max="14339" width="9" style="16"/>
    <col min="14340" max="14340" width="24.08984375" style="16" customWidth="1"/>
    <col min="14341" max="14341" width="12.453125" style="16" customWidth="1"/>
    <col min="14342" max="14342" width="15.7265625" style="16" customWidth="1"/>
    <col min="14343" max="14343" width="11.7265625" style="16" customWidth="1"/>
    <col min="14344" max="14344" width="12" style="16" customWidth="1"/>
    <col min="14345" max="14345" width="14" style="16" customWidth="1"/>
    <col min="14346" max="14346" width="11.7265625" style="16" customWidth="1"/>
    <col min="14347" max="14351" width="10" style="16" customWidth="1"/>
    <col min="14352" max="14352" width="14" style="16" customWidth="1"/>
    <col min="14353" max="14353" width="14.90625" style="16" customWidth="1"/>
    <col min="14354" max="14354" width="15.90625" style="16" customWidth="1"/>
    <col min="14355" max="14355" width="20.36328125" style="16" customWidth="1"/>
    <col min="14356" max="14595" width="9" style="16"/>
    <col min="14596" max="14596" width="24.08984375" style="16" customWidth="1"/>
    <col min="14597" max="14597" width="12.453125" style="16" customWidth="1"/>
    <col min="14598" max="14598" width="15.7265625" style="16" customWidth="1"/>
    <col min="14599" max="14599" width="11.7265625" style="16" customWidth="1"/>
    <col min="14600" max="14600" width="12" style="16" customWidth="1"/>
    <col min="14601" max="14601" width="14" style="16" customWidth="1"/>
    <col min="14602" max="14602" width="11.7265625" style="16" customWidth="1"/>
    <col min="14603" max="14607" width="10" style="16" customWidth="1"/>
    <col min="14608" max="14608" width="14" style="16" customWidth="1"/>
    <col min="14609" max="14609" width="14.90625" style="16" customWidth="1"/>
    <col min="14610" max="14610" width="15.90625" style="16" customWidth="1"/>
    <col min="14611" max="14611" width="20.36328125" style="16" customWidth="1"/>
    <col min="14612" max="14851" width="9" style="16"/>
    <col min="14852" max="14852" width="24.08984375" style="16" customWidth="1"/>
    <col min="14853" max="14853" width="12.453125" style="16" customWidth="1"/>
    <col min="14854" max="14854" width="15.7265625" style="16" customWidth="1"/>
    <col min="14855" max="14855" width="11.7265625" style="16" customWidth="1"/>
    <col min="14856" max="14856" width="12" style="16" customWidth="1"/>
    <col min="14857" max="14857" width="14" style="16" customWidth="1"/>
    <col min="14858" max="14858" width="11.7265625" style="16" customWidth="1"/>
    <col min="14859" max="14863" width="10" style="16" customWidth="1"/>
    <col min="14864" max="14864" width="14" style="16" customWidth="1"/>
    <col min="14865" max="14865" width="14.90625" style="16" customWidth="1"/>
    <col min="14866" max="14866" width="15.90625" style="16" customWidth="1"/>
    <col min="14867" max="14867" width="20.36328125" style="16" customWidth="1"/>
    <col min="14868" max="15107" width="9" style="16"/>
    <col min="15108" max="15108" width="24.08984375" style="16" customWidth="1"/>
    <col min="15109" max="15109" width="12.453125" style="16" customWidth="1"/>
    <col min="15110" max="15110" width="15.7265625" style="16" customWidth="1"/>
    <col min="15111" max="15111" width="11.7265625" style="16" customWidth="1"/>
    <col min="15112" max="15112" width="12" style="16" customWidth="1"/>
    <col min="15113" max="15113" width="14" style="16" customWidth="1"/>
    <col min="15114" max="15114" width="11.7265625" style="16" customWidth="1"/>
    <col min="15115" max="15119" width="10" style="16" customWidth="1"/>
    <col min="15120" max="15120" width="14" style="16" customWidth="1"/>
    <col min="15121" max="15121" width="14.90625" style="16" customWidth="1"/>
    <col min="15122" max="15122" width="15.90625" style="16" customWidth="1"/>
    <col min="15123" max="15123" width="20.36328125" style="16" customWidth="1"/>
    <col min="15124" max="15363" width="9" style="16"/>
    <col min="15364" max="15364" width="24.08984375" style="16" customWidth="1"/>
    <col min="15365" max="15365" width="12.453125" style="16" customWidth="1"/>
    <col min="15366" max="15366" width="15.7265625" style="16" customWidth="1"/>
    <col min="15367" max="15367" width="11.7265625" style="16" customWidth="1"/>
    <col min="15368" max="15368" width="12" style="16" customWidth="1"/>
    <col min="15369" max="15369" width="14" style="16" customWidth="1"/>
    <col min="15370" max="15370" width="11.7265625" style="16" customWidth="1"/>
    <col min="15371" max="15375" width="10" style="16" customWidth="1"/>
    <col min="15376" max="15376" width="14" style="16" customWidth="1"/>
    <col min="15377" max="15377" width="14.90625" style="16" customWidth="1"/>
    <col min="15378" max="15378" width="15.90625" style="16" customWidth="1"/>
    <col min="15379" max="15379" width="20.36328125" style="16" customWidth="1"/>
    <col min="15380" max="15619" width="9" style="16"/>
    <col min="15620" max="15620" width="24.08984375" style="16" customWidth="1"/>
    <col min="15621" max="15621" width="12.453125" style="16" customWidth="1"/>
    <col min="15622" max="15622" width="15.7265625" style="16" customWidth="1"/>
    <col min="15623" max="15623" width="11.7265625" style="16" customWidth="1"/>
    <col min="15624" max="15624" width="12" style="16" customWidth="1"/>
    <col min="15625" max="15625" width="14" style="16" customWidth="1"/>
    <col min="15626" max="15626" width="11.7265625" style="16" customWidth="1"/>
    <col min="15627" max="15631" width="10" style="16" customWidth="1"/>
    <col min="15632" max="15632" width="14" style="16" customWidth="1"/>
    <col min="15633" max="15633" width="14.90625" style="16" customWidth="1"/>
    <col min="15634" max="15634" width="15.90625" style="16" customWidth="1"/>
    <col min="15635" max="15635" width="20.36328125" style="16" customWidth="1"/>
    <col min="15636" max="15875" width="9" style="16"/>
    <col min="15876" max="15876" width="24.08984375" style="16" customWidth="1"/>
    <col min="15877" max="15877" width="12.453125" style="16" customWidth="1"/>
    <col min="15878" max="15878" width="15.7265625" style="16" customWidth="1"/>
    <col min="15879" max="15879" width="11.7265625" style="16" customWidth="1"/>
    <col min="15880" max="15880" width="12" style="16" customWidth="1"/>
    <col min="15881" max="15881" width="14" style="16" customWidth="1"/>
    <col min="15882" max="15882" width="11.7265625" style="16" customWidth="1"/>
    <col min="15883" max="15887" width="10" style="16" customWidth="1"/>
    <col min="15888" max="15888" width="14" style="16" customWidth="1"/>
    <col min="15889" max="15889" width="14.90625" style="16" customWidth="1"/>
    <col min="15890" max="15890" width="15.90625" style="16" customWidth="1"/>
    <col min="15891" max="15891" width="20.36328125" style="16" customWidth="1"/>
    <col min="15892" max="16131" width="9" style="16"/>
    <col min="16132" max="16132" width="24.08984375" style="16" customWidth="1"/>
    <col min="16133" max="16133" width="12.453125" style="16" customWidth="1"/>
    <col min="16134" max="16134" width="15.7265625" style="16" customWidth="1"/>
    <col min="16135" max="16135" width="11.7265625" style="16" customWidth="1"/>
    <col min="16136" max="16136" width="12" style="16" customWidth="1"/>
    <col min="16137" max="16137" width="14" style="16" customWidth="1"/>
    <col min="16138" max="16138" width="11.7265625" style="16" customWidth="1"/>
    <col min="16139" max="16143" width="10" style="16" customWidth="1"/>
    <col min="16144" max="16144" width="14" style="16" customWidth="1"/>
    <col min="16145" max="16145" width="14.90625" style="16" customWidth="1"/>
    <col min="16146" max="16146" width="15.90625" style="16" customWidth="1"/>
    <col min="16147" max="16147" width="20.36328125" style="16" customWidth="1"/>
    <col min="16148" max="16384" width="9" style="16"/>
  </cols>
  <sheetData>
    <row r="1" spans="1:14" x14ac:dyDescent="0.3">
      <c r="A1" s="43" t="s">
        <v>175</v>
      </c>
      <c r="B1" s="4"/>
      <c r="C1" s="5"/>
      <c r="D1" s="5"/>
      <c r="E1" s="5"/>
    </row>
    <row r="2" spans="1:14" x14ac:dyDescent="0.3">
      <c r="A2" s="5"/>
      <c r="B2" s="5"/>
      <c r="C2" s="5"/>
      <c r="D2" s="5"/>
      <c r="E2" s="5"/>
    </row>
    <row r="3" spans="1:14" x14ac:dyDescent="0.3">
      <c r="A3" s="6" t="s">
        <v>0</v>
      </c>
      <c r="B3" s="6"/>
      <c r="C3" s="6"/>
      <c r="D3" s="5"/>
      <c r="E3" s="5"/>
    </row>
    <row r="4" spans="1:14" s="14" customFormat="1" x14ac:dyDescent="0.3">
      <c r="A4" s="56"/>
      <c r="B4" s="78" t="s">
        <v>1</v>
      </c>
      <c r="C4" s="79" t="s">
        <v>87</v>
      </c>
      <c r="D4" s="7"/>
      <c r="E4" s="7"/>
      <c r="F4" s="63"/>
      <c r="G4" s="63"/>
    </row>
    <row r="5" spans="1:14" s="14" customFormat="1" x14ac:dyDescent="0.3">
      <c r="A5" s="24" t="s">
        <v>16</v>
      </c>
      <c r="B5" s="25">
        <v>1013</v>
      </c>
      <c r="C5" s="11">
        <f>B5/$B$8</f>
        <v>0.16934135740554998</v>
      </c>
      <c r="D5" s="7"/>
      <c r="E5" s="7"/>
    </row>
    <row r="6" spans="1:14" s="14" customFormat="1" x14ac:dyDescent="0.3">
      <c r="A6" s="24" t="s">
        <v>45</v>
      </c>
      <c r="B6" s="25">
        <v>3107</v>
      </c>
      <c r="C6" s="11">
        <f t="shared" ref="C6:C10" si="0">B6/$B$8</f>
        <v>0.51939150785690402</v>
      </c>
      <c r="D6" s="7"/>
      <c r="E6" s="7"/>
      <c r="F6" s="15"/>
      <c r="G6" s="47"/>
      <c r="H6" s="1"/>
      <c r="I6" s="1"/>
      <c r="L6" s="15"/>
    </row>
    <row r="7" spans="1:14" s="14" customFormat="1" x14ac:dyDescent="0.3">
      <c r="A7" s="24" t="s">
        <v>46</v>
      </c>
      <c r="B7" s="25">
        <v>1478</v>
      </c>
      <c r="C7" s="11">
        <f t="shared" si="0"/>
        <v>0.24707455700434638</v>
      </c>
      <c r="D7" s="7"/>
      <c r="E7" s="7"/>
      <c r="G7" s="47"/>
      <c r="H7" s="1"/>
      <c r="I7" s="1"/>
      <c r="L7" s="15"/>
    </row>
    <row r="8" spans="1:14" s="14" customFormat="1" x14ac:dyDescent="0.3">
      <c r="A8" s="24" t="s">
        <v>47</v>
      </c>
      <c r="B8" s="25">
        <v>5982</v>
      </c>
      <c r="C8" s="11">
        <f t="shared" si="0"/>
        <v>1</v>
      </c>
      <c r="D8" s="7"/>
      <c r="E8" s="7"/>
      <c r="G8" s="47"/>
      <c r="H8" s="1"/>
      <c r="I8" s="15"/>
    </row>
    <row r="9" spans="1:14" s="14" customFormat="1" x14ac:dyDescent="0.3">
      <c r="A9" s="24" t="s">
        <v>48</v>
      </c>
      <c r="B9" s="25">
        <v>5775</v>
      </c>
      <c r="C9" s="11">
        <f t="shared" si="0"/>
        <v>0.96539618856569709</v>
      </c>
      <c r="D9" s="7"/>
      <c r="E9" s="7"/>
      <c r="G9" s="47"/>
      <c r="I9" s="15"/>
    </row>
    <row r="10" spans="1:14" s="14" customFormat="1" x14ac:dyDescent="0.3">
      <c r="A10" s="24" t="s">
        <v>49</v>
      </c>
      <c r="B10" s="25">
        <v>1692</v>
      </c>
      <c r="C10" s="12">
        <f t="shared" si="0"/>
        <v>0.28284854563691075</v>
      </c>
      <c r="D10" s="7"/>
      <c r="E10" s="7"/>
      <c r="G10" s="47"/>
    </row>
    <row r="11" spans="1:14" s="14" customFormat="1" x14ac:dyDescent="0.3">
      <c r="A11" s="115" t="s">
        <v>50</v>
      </c>
      <c r="B11" s="59">
        <f>SUM(B5:B10)</f>
        <v>19047</v>
      </c>
      <c r="C11" s="80"/>
      <c r="D11" s="7"/>
      <c r="E11" s="7"/>
      <c r="G11" s="47"/>
    </row>
    <row r="12" spans="1:14" s="7" customFormat="1" x14ac:dyDescent="0.3">
      <c r="B12" s="8"/>
      <c r="C12" s="9"/>
    </row>
    <row r="13" spans="1:14" s="5" customFormat="1" x14ac:dyDescent="0.3">
      <c r="A13" s="5" t="s">
        <v>97</v>
      </c>
      <c r="B13" s="46">
        <v>1.6312499999999999</v>
      </c>
      <c r="C13" s="45"/>
      <c r="I13" s="25"/>
      <c r="N13" s="25"/>
    </row>
    <row r="14" spans="1:14" s="5" customFormat="1" x14ac:dyDescent="0.3">
      <c r="A14" s="5" t="s">
        <v>98</v>
      </c>
      <c r="B14" s="46">
        <v>1.0027777777777778</v>
      </c>
      <c r="C14" s="45"/>
      <c r="I14" s="25"/>
      <c r="N14" s="25"/>
    </row>
    <row r="15" spans="1:14" s="5" customFormat="1" x14ac:dyDescent="0.3">
      <c r="B15" s="46"/>
      <c r="C15" s="45"/>
      <c r="I15" s="25"/>
      <c r="N15" s="25"/>
    </row>
    <row r="16" spans="1:14" ht="15" customHeight="1" x14ac:dyDescent="0.3">
      <c r="A16" s="17" t="s">
        <v>78</v>
      </c>
      <c r="B16" s="6"/>
      <c r="C16" s="6"/>
      <c r="E16" s="17" t="s">
        <v>103</v>
      </c>
      <c r="F16" s="6"/>
      <c r="G16" s="7"/>
      <c r="H16" s="5"/>
      <c r="I16" s="15"/>
      <c r="N16" s="15"/>
    </row>
    <row r="17" spans="1:14" ht="15" customHeight="1" x14ac:dyDescent="0.3">
      <c r="A17" s="75" t="s">
        <v>21</v>
      </c>
      <c r="B17" s="76" t="s">
        <v>1</v>
      </c>
      <c r="C17" s="77" t="s">
        <v>2</v>
      </c>
      <c r="D17" s="114"/>
      <c r="E17" s="78" t="s">
        <v>1</v>
      </c>
      <c r="F17" s="78" t="s">
        <v>95</v>
      </c>
      <c r="G17" s="7"/>
      <c r="H17" s="5"/>
      <c r="I17" s="15"/>
      <c r="N17" s="15"/>
    </row>
    <row r="18" spans="1:14" ht="15" customHeight="1" x14ac:dyDescent="0.3">
      <c r="A18" s="90" t="s">
        <v>128</v>
      </c>
      <c r="B18" s="86">
        <v>2</v>
      </c>
      <c r="C18" s="21">
        <f t="shared" ref="C18:C31" si="1">B18/$B$43</f>
        <v>6.4370775667846802E-4</v>
      </c>
      <c r="E18" s="5">
        <v>0</v>
      </c>
      <c r="F18" s="21">
        <f>E18/B18</f>
        <v>0</v>
      </c>
      <c r="G18" s="5"/>
      <c r="H18" s="24"/>
      <c r="I18" s="15"/>
      <c r="N18" s="15"/>
    </row>
    <row r="19" spans="1:14" ht="15" customHeight="1" x14ac:dyDescent="0.3">
      <c r="A19" s="90" t="s">
        <v>134</v>
      </c>
      <c r="B19" s="86">
        <v>3</v>
      </c>
      <c r="C19" s="21">
        <f t="shared" si="1"/>
        <v>9.6556163501770192E-4</v>
      </c>
      <c r="E19" s="5">
        <v>0</v>
      </c>
      <c r="F19" s="21">
        <f>E19/B19</f>
        <v>0</v>
      </c>
      <c r="G19" s="5"/>
      <c r="H19" s="24"/>
      <c r="I19" s="15"/>
      <c r="N19" s="15"/>
    </row>
    <row r="20" spans="1:14" ht="15" customHeight="1" x14ac:dyDescent="0.3">
      <c r="A20" s="90" t="s">
        <v>136</v>
      </c>
      <c r="B20" s="86">
        <v>26</v>
      </c>
      <c r="C20" s="21">
        <f t="shared" si="1"/>
        <v>8.368200836820083E-3</v>
      </c>
      <c r="E20" s="5">
        <v>0</v>
      </c>
      <c r="F20" s="21">
        <f>E20/B20</f>
        <v>0</v>
      </c>
      <c r="G20" s="5"/>
      <c r="H20" s="24"/>
      <c r="N20" s="15"/>
    </row>
    <row r="21" spans="1:14" ht="15" customHeight="1" x14ac:dyDescent="0.3">
      <c r="A21" s="90" t="s">
        <v>130</v>
      </c>
      <c r="B21" s="86">
        <v>14</v>
      </c>
      <c r="C21" s="21">
        <f t="shared" si="1"/>
        <v>4.5059542967492757E-3</v>
      </c>
      <c r="E21" s="5">
        <v>0</v>
      </c>
      <c r="F21" s="21">
        <f t="shared" ref="F21:F42" si="2">E21/B21</f>
        <v>0</v>
      </c>
      <c r="G21" s="5"/>
      <c r="H21" s="24"/>
      <c r="I21" s="15"/>
      <c r="L21" s="15"/>
      <c r="M21" s="1"/>
    </row>
    <row r="22" spans="1:14" ht="15" customHeight="1" x14ac:dyDescent="0.3">
      <c r="A22" s="90" t="s">
        <v>138</v>
      </c>
      <c r="B22" s="86">
        <v>1</v>
      </c>
      <c r="C22" s="21">
        <f t="shared" si="1"/>
        <v>3.2185387833923401E-4</v>
      </c>
      <c r="E22" s="5">
        <v>0</v>
      </c>
      <c r="F22" s="21">
        <f t="shared" si="2"/>
        <v>0</v>
      </c>
      <c r="G22" s="5"/>
      <c r="H22" s="24"/>
      <c r="I22" s="15"/>
      <c r="L22" s="15"/>
      <c r="M22" s="1"/>
    </row>
    <row r="23" spans="1:14" ht="15" customHeight="1" x14ac:dyDescent="0.3">
      <c r="A23" s="90" t="s">
        <v>142</v>
      </c>
      <c r="B23" s="86">
        <v>1</v>
      </c>
      <c r="C23" s="21">
        <f t="shared" si="1"/>
        <v>3.2185387833923401E-4</v>
      </c>
      <c r="E23" s="5">
        <v>0</v>
      </c>
      <c r="F23" s="21">
        <f t="shared" si="2"/>
        <v>0</v>
      </c>
      <c r="G23" s="5"/>
      <c r="H23" s="24"/>
      <c r="I23" s="15"/>
      <c r="L23" s="15"/>
      <c r="M23" s="1"/>
    </row>
    <row r="24" spans="1:14" ht="15" customHeight="1" x14ac:dyDescent="0.3">
      <c r="A24" s="90" t="s">
        <v>106</v>
      </c>
      <c r="B24" s="86">
        <v>9</v>
      </c>
      <c r="C24" s="21">
        <f t="shared" si="1"/>
        <v>2.8966849050531059E-3</v>
      </c>
      <c r="E24" s="5">
        <v>0</v>
      </c>
      <c r="F24" s="21">
        <f t="shared" si="2"/>
        <v>0</v>
      </c>
      <c r="G24" s="5"/>
      <c r="H24" s="24"/>
      <c r="I24" s="15"/>
      <c r="L24" s="15"/>
      <c r="M24" s="1"/>
    </row>
    <row r="25" spans="1:14" ht="15" customHeight="1" x14ac:dyDescent="0.3">
      <c r="A25" s="90" t="s">
        <v>152</v>
      </c>
      <c r="B25" s="86">
        <v>1</v>
      </c>
      <c r="C25" s="21">
        <f t="shared" si="1"/>
        <v>3.2185387833923401E-4</v>
      </c>
      <c r="E25" s="5">
        <v>0</v>
      </c>
      <c r="F25" s="21">
        <f>E25/B25</f>
        <v>0</v>
      </c>
      <c r="G25" s="5"/>
      <c r="H25" s="24"/>
      <c r="I25" s="15"/>
      <c r="L25" s="15"/>
      <c r="M25" s="1"/>
    </row>
    <row r="26" spans="1:14" ht="15" customHeight="1" x14ac:dyDescent="0.3">
      <c r="A26" s="90" t="s">
        <v>132</v>
      </c>
      <c r="B26" s="86">
        <v>11</v>
      </c>
      <c r="C26" s="21">
        <f t="shared" si="1"/>
        <v>3.5403926617315739E-3</v>
      </c>
      <c r="E26" s="5">
        <v>0</v>
      </c>
      <c r="F26" s="21">
        <f t="shared" si="2"/>
        <v>0</v>
      </c>
      <c r="G26" s="5"/>
      <c r="H26" s="24"/>
      <c r="I26" s="15"/>
      <c r="L26" s="15"/>
      <c r="M26" s="1"/>
    </row>
    <row r="27" spans="1:14" ht="15" customHeight="1" x14ac:dyDescent="0.3">
      <c r="A27" s="90" t="s">
        <v>31</v>
      </c>
      <c r="B27" s="86">
        <v>112</v>
      </c>
      <c r="C27" s="21">
        <f t="shared" si="1"/>
        <v>3.6047634373994206E-2</v>
      </c>
      <c r="E27" s="5">
        <v>44</v>
      </c>
      <c r="F27" s="21">
        <f t="shared" si="2"/>
        <v>0.39285714285714285</v>
      </c>
      <c r="G27" s="5"/>
      <c r="H27" s="24"/>
      <c r="I27" s="15"/>
      <c r="L27" s="15"/>
      <c r="M27" s="1"/>
    </row>
    <row r="28" spans="1:14" ht="15" customHeight="1" x14ac:dyDescent="0.3">
      <c r="A28" s="90" t="s">
        <v>26</v>
      </c>
      <c r="B28" s="86">
        <v>109</v>
      </c>
      <c r="C28" s="21">
        <f t="shared" si="1"/>
        <v>3.5082072738976504E-2</v>
      </c>
      <c r="E28" s="5">
        <v>10</v>
      </c>
      <c r="F28" s="21">
        <f t="shared" si="2"/>
        <v>9.1743119266055051E-2</v>
      </c>
      <c r="G28" s="5"/>
      <c r="H28" s="24"/>
      <c r="I28" s="15"/>
      <c r="L28" s="15"/>
      <c r="M28" s="1"/>
    </row>
    <row r="29" spans="1:14" ht="15" customHeight="1" x14ac:dyDescent="0.3">
      <c r="A29" s="90" t="s">
        <v>102</v>
      </c>
      <c r="B29" s="86">
        <v>10</v>
      </c>
      <c r="C29" s="21">
        <f t="shared" si="1"/>
        <v>3.2185387833923397E-3</v>
      </c>
      <c r="E29" s="5">
        <v>4</v>
      </c>
      <c r="F29" s="21">
        <f t="shared" si="2"/>
        <v>0.4</v>
      </c>
      <c r="G29" s="5"/>
      <c r="H29" s="24"/>
      <c r="I29" s="15"/>
      <c r="L29" s="15"/>
      <c r="M29" s="1"/>
    </row>
    <row r="30" spans="1:14" ht="15" customHeight="1" x14ac:dyDescent="0.3">
      <c r="A30" s="90" t="s">
        <v>29</v>
      </c>
      <c r="B30" s="86">
        <v>37</v>
      </c>
      <c r="C30" s="21">
        <f t="shared" si="1"/>
        <v>1.1908593498551657E-2</v>
      </c>
      <c r="E30" s="5">
        <v>25</v>
      </c>
      <c r="F30" s="21">
        <f t="shared" si="2"/>
        <v>0.67567567567567566</v>
      </c>
      <c r="G30" s="5"/>
      <c r="H30" s="24"/>
      <c r="I30" s="15"/>
      <c r="L30" s="15"/>
      <c r="M30" s="1"/>
    </row>
    <row r="31" spans="1:14" ht="15" customHeight="1" x14ac:dyDescent="0.3">
      <c r="A31" s="90" t="s">
        <v>112</v>
      </c>
      <c r="B31" s="86">
        <v>52</v>
      </c>
      <c r="C31" s="21">
        <f t="shared" si="1"/>
        <v>1.6736401673640166E-2</v>
      </c>
      <c r="E31" s="5">
        <v>17</v>
      </c>
      <c r="F31" s="21">
        <f t="shared" si="2"/>
        <v>0.32692307692307693</v>
      </c>
      <c r="G31" s="5"/>
      <c r="H31" s="24"/>
      <c r="I31" s="15"/>
      <c r="L31" s="15"/>
      <c r="M31" s="1"/>
    </row>
    <row r="32" spans="1:14" ht="15" customHeight="1" x14ac:dyDescent="0.3">
      <c r="A32" s="90" t="s">
        <v>24</v>
      </c>
      <c r="B32" s="86">
        <v>1132</v>
      </c>
      <c r="C32" s="21">
        <f t="shared" ref="C32:C42" si="3">B32/$B$43</f>
        <v>0.36433859028001286</v>
      </c>
      <c r="E32" s="5">
        <v>8</v>
      </c>
      <c r="F32" s="21">
        <f t="shared" si="2"/>
        <v>7.0671378091872791E-3</v>
      </c>
      <c r="G32" s="5"/>
      <c r="H32" s="5"/>
      <c r="L32" s="22"/>
      <c r="M32" s="23"/>
    </row>
    <row r="33" spans="1:13" ht="15" customHeight="1" x14ac:dyDescent="0.3">
      <c r="A33" s="90" t="s">
        <v>36</v>
      </c>
      <c r="B33" s="86">
        <v>140</v>
      </c>
      <c r="C33" s="21">
        <f t="shared" si="3"/>
        <v>4.5059542967492761E-2</v>
      </c>
      <c r="E33" s="5">
        <v>7</v>
      </c>
      <c r="F33" s="21">
        <f t="shared" si="2"/>
        <v>0.05</v>
      </c>
      <c r="G33" s="5"/>
      <c r="H33" s="5"/>
      <c r="L33" s="82"/>
      <c r="M33" s="83"/>
    </row>
    <row r="34" spans="1:13" ht="15" customHeight="1" x14ac:dyDescent="0.3">
      <c r="A34" s="90" t="s">
        <v>176</v>
      </c>
      <c r="B34" s="86">
        <v>2</v>
      </c>
      <c r="C34" s="21">
        <f t="shared" si="3"/>
        <v>6.4370775667846802E-4</v>
      </c>
      <c r="E34" s="5">
        <v>0</v>
      </c>
      <c r="F34" s="21">
        <f t="shared" si="2"/>
        <v>0</v>
      </c>
      <c r="G34" s="5"/>
      <c r="H34" s="5"/>
      <c r="L34" s="82"/>
      <c r="M34" s="83"/>
    </row>
    <row r="35" spans="1:13" ht="15" customHeight="1" x14ac:dyDescent="0.3">
      <c r="A35" s="90" t="s">
        <v>44</v>
      </c>
      <c r="B35" s="86">
        <v>98</v>
      </c>
      <c r="C35" s="21">
        <f t="shared" si="3"/>
        <v>3.1541680077244928E-2</v>
      </c>
      <c r="E35" s="5">
        <v>10</v>
      </c>
      <c r="F35" s="21">
        <f t="shared" si="2"/>
        <v>0.10204081632653061</v>
      </c>
      <c r="G35" s="5"/>
      <c r="H35" s="5"/>
      <c r="L35" s="82"/>
      <c r="M35" s="83"/>
    </row>
    <row r="36" spans="1:13" ht="15" customHeight="1" x14ac:dyDescent="0.3">
      <c r="A36" s="90" t="s">
        <v>25</v>
      </c>
      <c r="B36" s="86">
        <v>624</v>
      </c>
      <c r="C36" s="21">
        <f t="shared" si="3"/>
        <v>0.20083682008368201</v>
      </c>
      <c r="E36" s="5">
        <v>2</v>
      </c>
      <c r="F36" s="21">
        <f t="shared" si="2"/>
        <v>3.205128205128205E-3</v>
      </c>
      <c r="G36" s="5"/>
      <c r="H36" s="5"/>
      <c r="L36" s="82"/>
      <c r="M36" s="83"/>
    </row>
    <row r="37" spans="1:13" ht="15" customHeight="1" x14ac:dyDescent="0.3">
      <c r="A37" s="90" t="s">
        <v>41</v>
      </c>
      <c r="B37" s="86">
        <v>69</v>
      </c>
      <c r="C37" s="21">
        <f t="shared" si="3"/>
        <v>2.2207917605407145E-2</v>
      </c>
      <c r="E37" s="5">
        <v>5</v>
      </c>
      <c r="F37" s="21">
        <f t="shared" si="2"/>
        <v>7.2463768115942032E-2</v>
      </c>
      <c r="G37" s="5"/>
      <c r="H37" s="5"/>
      <c r="L37" s="82"/>
      <c r="M37" s="83"/>
    </row>
    <row r="38" spans="1:13" ht="15" customHeight="1" x14ac:dyDescent="0.3">
      <c r="A38" s="90" t="s">
        <v>38</v>
      </c>
      <c r="B38" s="86">
        <v>113</v>
      </c>
      <c r="C38" s="21">
        <f t="shared" si="3"/>
        <v>3.6369488252333437E-2</v>
      </c>
      <c r="E38" s="5">
        <v>0</v>
      </c>
      <c r="F38" s="21">
        <f t="shared" si="2"/>
        <v>0</v>
      </c>
      <c r="G38" s="5"/>
      <c r="H38" s="5"/>
      <c r="L38" s="82"/>
      <c r="M38" s="83"/>
    </row>
    <row r="39" spans="1:13" ht="15" customHeight="1" x14ac:dyDescent="0.3">
      <c r="A39" s="90" t="s">
        <v>27</v>
      </c>
      <c r="B39" s="86">
        <v>274</v>
      </c>
      <c r="C39" s="21">
        <f t="shared" si="3"/>
        <v>8.8187962664950117E-2</v>
      </c>
      <c r="E39" s="5">
        <v>96</v>
      </c>
      <c r="F39" s="21">
        <f t="shared" si="2"/>
        <v>0.35036496350364965</v>
      </c>
      <c r="G39" s="5"/>
      <c r="H39" s="5"/>
      <c r="L39" s="82"/>
      <c r="M39" s="83"/>
    </row>
    <row r="40" spans="1:13" ht="15" customHeight="1" x14ac:dyDescent="0.3">
      <c r="A40" s="90" t="s">
        <v>32</v>
      </c>
      <c r="B40" s="86">
        <v>57</v>
      </c>
      <c r="C40" s="21">
        <f t="shared" si="3"/>
        <v>1.8345671065336338E-2</v>
      </c>
      <c r="E40" s="5">
        <v>0</v>
      </c>
      <c r="F40" s="21">
        <f t="shared" si="2"/>
        <v>0</v>
      </c>
      <c r="G40" s="5"/>
      <c r="H40" s="5"/>
      <c r="L40" s="82"/>
      <c r="M40" s="83"/>
    </row>
    <row r="41" spans="1:13" ht="15" customHeight="1" x14ac:dyDescent="0.3">
      <c r="A41" s="90" t="s">
        <v>30</v>
      </c>
      <c r="B41" s="86">
        <v>7</v>
      </c>
      <c r="C41" s="21">
        <f t="shared" si="3"/>
        <v>2.2529771483746379E-3</v>
      </c>
      <c r="E41" s="5">
        <v>0</v>
      </c>
      <c r="F41" s="21">
        <f t="shared" si="2"/>
        <v>0</v>
      </c>
      <c r="G41" s="5"/>
      <c r="H41" s="5"/>
      <c r="L41" s="82"/>
      <c r="M41" s="83"/>
    </row>
    <row r="42" spans="1:13" ht="15" customHeight="1" x14ac:dyDescent="0.3">
      <c r="A42" s="90" t="s">
        <v>34</v>
      </c>
      <c r="B42" s="86">
        <v>203</v>
      </c>
      <c r="C42" s="21">
        <f t="shared" si="3"/>
        <v>6.5336337302864506E-2</v>
      </c>
      <c r="E42" s="5">
        <v>6</v>
      </c>
      <c r="F42" s="21">
        <f t="shared" si="2"/>
        <v>2.9556650246305417E-2</v>
      </c>
      <c r="G42" s="5"/>
      <c r="H42" s="5"/>
      <c r="L42" s="82"/>
      <c r="M42" s="83"/>
    </row>
    <row r="43" spans="1:13" ht="15" customHeight="1" x14ac:dyDescent="0.3">
      <c r="A43" s="75" t="s">
        <v>124</v>
      </c>
      <c r="B43" s="75">
        <f>SUM(B18:B42)</f>
        <v>3107</v>
      </c>
      <c r="C43" s="56"/>
      <c r="D43" s="114"/>
      <c r="E43" s="75">
        <f>SUM(E18:E42)</f>
        <v>234</v>
      </c>
      <c r="F43" s="56"/>
      <c r="G43" s="5"/>
      <c r="H43" s="5"/>
      <c r="L43" s="82"/>
      <c r="M43" s="83"/>
    </row>
    <row r="44" spans="1:13" ht="15" customHeight="1" x14ac:dyDescent="0.3">
      <c r="A44" s="18"/>
      <c r="B44" s="18"/>
      <c r="C44" s="5"/>
      <c r="E44" s="18"/>
      <c r="F44" s="5"/>
      <c r="G44" s="5"/>
      <c r="H44" s="5"/>
      <c r="L44" s="82"/>
      <c r="M44" s="83"/>
    </row>
    <row r="45" spans="1:13" s="5" customFormat="1" x14ac:dyDescent="0.3"/>
    <row r="46" spans="1:13" s="5" customFormat="1" ht="15" customHeight="1" x14ac:dyDescent="0.3">
      <c r="A46" s="17" t="s">
        <v>15</v>
      </c>
      <c r="B46" s="6"/>
      <c r="C46" s="6"/>
    </row>
    <row r="47" spans="1:13" s="5" customFormat="1" ht="15" customHeight="1" x14ac:dyDescent="0.3">
      <c r="A47" s="73" t="s">
        <v>96</v>
      </c>
      <c r="B47" s="74" t="s">
        <v>16</v>
      </c>
      <c r="C47" s="74" t="s">
        <v>45</v>
      </c>
      <c r="D47" s="74" t="s">
        <v>46</v>
      </c>
      <c r="E47" s="74" t="s">
        <v>47</v>
      </c>
      <c r="F47" s="74" t="s">
        <v>48</v>
      </c>
      <c r="G47" s="74" t="s">
        <v>49</v>
      </c>
      <c r="H47" s="75" t="s">
        <v>50</v>
      </c>
    </row>
    <row r="48" spans="1:13" s="5" customFormat="1" ht="15" customHeight="1" x14ac:dyDescent="0.3">
      <c r="A48" s="84" t="s">
        <v>51</v>
      </c>
      <c r="B48" s="86">
        <v>30</v>
      </c>
      <c r="C48" s="86">
        <v>498</v>
      </c>
      <c r="D48" s="86"/>
      <c r="E48" s="86">
        <v>650</v>
      </c>
      <c r="F48" s="86">
        <v>744</v>
      </c>
      <c r="G48" s="86">
        <v>108</v>
      </c>
      <c r="H48" s="64">
        <f>SUM(B48:G48)</f>
        <v>2030</v>
      </c>
    </row>
    <row r="49" spans="1:9" s="5" customFormat="1" ht="15" customHeight="1" x14ac:dyDescent="0.3">
      <c r="A49" s="84" t="s">
        <v>100</v>
      </c>
      <c r="B49" s="86">
        <v>11</v>
      </c>
      <c r="C49" s="86">
        <v>78</v>
      </c>
      <c r="D49" s="86">
        <v>67</v>
      </c>
      <c r="E49" s="86">
        <v>164</v>
      </c>
      <c r="F49" s="86">
        <v>167</v>
      </c>
      <c r="G49" s="86">
        <v>61</v>
      </c>
      <c r="H49" s="64">
        <f t="shared" ref="H49:H71" si="4">SUM(B49:G49)</f>
        <v>548</v>
      </c>
    </row>
    <row r="50" spans="1:9" s="5" customFormat="1" ht="15" customHeight="1" x14ac:dyDescent="0.3">
      <c r="A50" s="84" t="s">
        <v>52</v>
      </c>
      <c r="B50" s="86">
        <v>54</v>
      </c>
      <c r="C50" s="86">
        <v>90</v>
      </c>
      <c r="D50" s="86">
        <v>135</v>
      </c>
      <c r="E50" s="86">
        <v>232</v>
      </c>
      <c r="F50" s="86">
        <v>231</v>
      </c>
      <c r="G50" s="86">
        <v>72</v>
      </c>
      <c r="H50" s="64">
        <f t="shared" si="4"/>
        <v>814</v>
      </c>
    </row>
    <row r="51" spans="1:9" s="5" customFormat="1" ht="15" customHeight="1" x14ac:dyDescent="0.3">
      <c r="A51" s="84" t="s">
        <v>20</v>
      </c>
      <c r="B51" s="86">
        <v>114</v>
      </c>
      <c r="C51" s="86">
        <v>619</v>
      </c>
      <c r="D51" s="86"/>
      <c r="E51" s="86">
        <v>996</v>
      </c>
      <c r="F51" s="86">
        <v>1083</v>
      </c>
      <c r="G51" s="86">
        <v>242</v>
      </c>
      <c r="H51" s="64">
        <f t="shared" si="4"/>
        <v>3054</v>
      </c>
    </row>
    <row r="52" spans="1:9" s="5" customFormat="1" ht="15" customHeight="1" x14ac:dyDescent="0.3">
      <c r="A52" s="84" t="s">
        <v>113</v>
      </c>
      <c r="B52" s="86">
        <v>30</v>
      </c>
      <c r="C52" s="86">
        <v>136</v>
      </c>
      <c r="D52" s="86"/>
      <c r="E52" s="86">
        <v>226</v>
      </c>
      <c r="F52" s="86">
        <v>224</v>
      </c>
      <c r="G52" s="86">
        <v>67</v>
      </c>
      <c r="H52" s="64">
        <f t="shared" si="4"/>
        <v>683</v>
      </c>
    </row>
    <row r="53" spans="1:9" s="5" customFormat="1" ht="15" customHeight="1" x14ac:dyDescent="0.3">
      <c r="A53" s="84" t="s">
        <v>139</v>
      </c>
      <c r="B53" s="89"/>
      <c r="C53" s="89">
        <v>2</v>
      </c>
      <c r="D53" s="89"/>
      <c r="E53" s="89">
        <v>1</v>
      </c>
      <c r="F53" s="89">
        <v>1</v>
      </c>
      <c r="G53" s="89"/>
      <c r="H53" s="64">
        <f t="shared" si="4"/>
        <v>4</v>
      </c>
    </row>
    <row r="54" spans="1:9" s="5" customFormat="1" ht="15" customHeight="1" x14ac:dyDescent="0.3">
      <c r="A54" s="84" t="s">
        <v>143</v>
      </c>
      <c r="B54" s="86">
        <v>1</v>
      </c>
      <c r="C54" s="86">
        <v>1</v>
      </c>
      <c r="D54" s="86">
        <v>1</v>
      </c>
      <c r="E54" s="86">
        <v>3</v>
      </c>
      <c r="F54" s="86">
        <v>2</v>
      </c>
      <c r="G54" s="86"/>
      <c r="H54" s="64">
        <f t="shared" si="4"/>
        <v>8</v>
      </c>
    </row>
    <row r="55" spans="1:9" s="5" customFormat="1" ht="15" customHeight="1" x14ac:dyDescent="0.3">
      <c r="A55" s="84" t="s">
        <v>162</v>
      </c>
      <c r="B55" s="86"/>
      <c r="C55" s="86">
        <v>1</v>
      </c>
      <c r="D55" s="86"/>
      <c r="E55" s="86">
        <v>1</v>
      </c>
      <c r="F55" s="86">
        <v>2</v>
      </c>
      <c r="G55" s="86"/>
      <c r="H55" s="64">
        <f t="shared" si="4"/>
        <v>4</v>
      </c>
    </row>
    <row r="56" spans="1:9" s="5" customFormat="1" ht="15" customHeight="1" x14ac:dyDescent="0.3">
      <c r="A56" s="84" t="s">
        <v>177</v>
      </c>
      <c r="B56" s="86"/>
      <c r="C56" s="86">
        <v>4</v>
      </c>
      <c r="D56" s="86"/>
      <c r="E56" s="86">
        <v>3</v>
      </c>
      <c r="F56" s="86">
        <v>4</v>
      </c>
      <c r="G56" s="86"/>
      <c r="H56" s="64">
        <f t="shared" si="4"/>
        <v>11</v>
      </c>
    </row>
    <row r="57" spans="1:9" s="5" customFormat="1" ht="15" customHeight="1" x14ac:dyDescent="0.3">
      <c r="A57" s="84" t="s">
        <v>163</v>
      </c>
      <c r="B57" s="86"/>
      <c r="C57" s="86">
        <v>2</v>
      </c>
      <c r="D57" s="86"/>
      <c r="E57" s="86">
        <v>2</v>
      </c>
      <c r="F57" s="86">
        <v>2</v>
      </c>
      <c r="G57" s="86"/>
      <c r="H57" s="64">
        <f t="shared" si="4"/>
        <v>6</v>
      </c>
    </row>
    <row r="58" spans="1:9" s="5" customFormat="1" ht="15" customHeight="1" x14ac:dyDescent="0.3">
      <c r="A58" s="84" t="s">
        <v>164</v>
      </c>
      <c r="B58" s="86">
        <v>1</v>
      </c>
      <c r="C58" s="86">
        <v>2</v>
      </c>
      <c r="D58" s="86"/>
      <c r="E58" s="86">
        <v>2</v>
      </c>
      <c r="F58" s="86">
        <v>2</v>
      </c>
      <c r="G58" s="86"/>
      <c r="H58" s="64">
        <f t="shared" si="4"/>
        <v>7</v>
      </c>
    </row>
    <row r="59" spans="1:9" s="5" customFormat="1" ht="15" customHeight="1" x14ac:dyDescent="0.3">
      <c r="A59" s="84" t="s">
        <v>126</v>
      </c>
      <c r="B59" s="86"/>
      <c r="C59" s="86"/>
      <c r="D59" s="86">
        <v>1</v>
      </c>
      <c r="E59" s="86">
        <v>1</v>
      </c>
      <c r="F59" s="86"/>
      <c r="G59" s="86"/>
      <c r="H59" s="64">
        <f t="shared" si="4"/>
        <v>2</v>
      </c>
    </row>
    <row r="60" spans="1:9" s="5" customFormat="1" ht="15" customHeight="1" x14ac:dyDescent="0.3">
      <c r="A60" s="84" t="s">
        <v>53</v>
      </c>
      <c r="B60" s="86">
        <v>177</v>
      </c>
      <c r="C60" s="86">
        <v>225</v>
      </c>
      <c r="D60" s="86">
        <v>136</v>
      </c>
      <c r="E60" s="86">
        <v>413</v>
      </c>
      <c r="F60" s="86">
        <v>441</v>
      </c>
      <c r="G60" s="86"/>
      <c r="H60" s="64">
        <f t="shared" si="4"/>
        <v>1392</v>
      </c>
    </row>
    <row r="61" spans="1:9" s="5" customFormat="1" ht="15" customHeight="1" x14ac:dyDescent="0.3">
      <c r="A61" s="84" t="s">
        <v>151</v>
      </c>
      <c r="B61" s="86"/>
      <c r="C61" s="86">
        <v>1</v>
      </c>
      <c r="D61" s="86"/>
      <c r="E61" s="86">
        <v>2</v>
      </c>
      <c r="F61" s="86">
        <v>1</v>
      </c>
      <c r="G61" s="86">
        <v>1</v>
      </c>
      <c r="H61" s="64">
        <f t="shared" si="4"/>
        <v>5</v>
      </c>
    </row>
    <row r="62" spans="1:9" s="5" customFormat="1" ht="15" customHeight="1" x14ac:dyDescent="0.3">
      <c r="A62" s="84" t="s">
        <v>133</v>
      </c>
      <c r="B62" s="86">
        <v>4</v>
      </c>
      <c r="C62" s="86">
        <v>5</v>
      </c>
      <c r="D62" s="86">
        <v>3</v>
      </c>
      <c r="E62" s="86">
        <v>9</v>
      </c>
      <c r="F62" s="86">
        <v>9</v>
      </c>
      <c r="G62" s="86"/>
      <c r="H62" s="64">
        <f t="shared" si="4"/>
        <v>30</v>
      </c>
      <c r="I62" s="64"/>
    </row>
    <row r="63" spans="1:9" s="5" customFormat="1" ht="15" customHeight="1" x14ac:dyDescent="0.3">
      <c r="A63" s="84" t="s">
        <v>54</v>
      </c>
      <c r="B63" s="86">
        <v>103</v>
      </c>
      <c r="C63" s="86">
        <v>71</v>
      </c>
      <c r="D63" s="86">
        <v>146</v>
      </c>
      <c r="E63" s="86">
        <v>237</v>
      </c>
      <c r="F63" s="86">
        <v>148</v>
      </c>
      <c r="G63" s="86">
        <v>64</v>
      </c>
      <c r="H63" s="64">
        <f t="shared" si="4"/>
        <v>769</v>
      </c>
      <c r="I63" s="64"/>
    </row>
    <row r="64" spans="1:9" s="5" customFormat="1" ht="15" customHeight="1" x14ac:dyDescent="0.3">
      <c r="A64" s="84" t="s">
        <v>55</v>
      </c>
      <c r="B64" s="89">
        <v>57</v>
      </c>
      <c r="C64" s="89">
        <v>35</v>
      </c>
      <c r="D64" s="89">
        <v>51</v>
      </c>
      <c r="E64" s="89">
        <v>91</v>
      </c>
      <c r="F64" s="89">
        <v>66</v>
      </c>
      <c r="G64" s="89"/>
      <c r="H64" s="64">
        <f t="shared" si="4"/>
        <v>300</v>
      </c>
      <c r="I64" s="64"/>
    </row>
    <row r="65" spans="1:9" s="5" customFormat="1" ht="15" customHeight="1" x14ac:dyDescent="0.3">
      <c r="A65" s="5" t="s">
        <v>39</v>
      </c>
      <c r="B65" s="5">
        <v>84</v>
      </c>
      <c r="C65" s="5">
        <v>295</v>
      </c>
      <c r="E65" s="5">
        <v>958</v>
      </c>
      <c r="F65" s="5">
        <v>698</v>
      </c>
      <c r="G65" s="5">
        <v>570</v>
      </c>
      <c r="H65" s="64">
        <f t="shared" si="4"/>
        <v>2605</v>
      </c>
      <c r="I65" s="64"/>
    </row>
    <row r="66" spans="1:9" s="5" customFormat="1" ht="15" customHeight="1" x14ac:dyDescent="0.3">
      <c r="A66" s="5" t="s">
        <v>56</v>
      </c>
      <c r="B66" s="5">
        <v>3</v>
      </c>
      <c r="C66" s="5">
        <v>73</v>
      </c>
      <c r="D66" s="5">
        <v>17</v>
      </c>
      <c r="E66" s="5">
        <v>99</v>
      </c>
      <c r="F66" s="122">
        <v>122</v>
      </c>
      <c r="G66" s="122">
        <v>14</v>
      </c>
      <c r="H66" s="64">
        <f t="shared" si="4"/>
        <v>328</v>
      </c>
    </row>
    <row r="67" spans="1:9" s="5" customFormat="1" ht="15" customHeight="1" x14ac:dyDescent="0.3">
      <c r="A67" s="5" t="s">
        <v>57</v>
      </c>
      <c r="B67" s="5">
        <v>79</v>
      </c>
      <c r="C67" s="5">
        <v>116</v>
      </c>
      <c r="D67" s="5">
        <v>110</v>
      </c>
      <c r="E67" s="5">
        <v>202</v>
      </c>
      <c r="F67" s="122">
        <v>234</v>
      </c>
      <c r="G67" s="122"/>
      <c r="H67" s="64">
        <f t="shared" si="4"/>
        <v>741</v>
      </c>
    </row>
    <row r="68" spans="1:9" s="5" customFormat="1" ht="15" customHeight="1" x14ac:dyDescent="0.3">
      <c r="A68" s="5" t="s">
        <v>58</v>
      </c>
      <c r="B68" s="5">
        <v>15</v>
      </c>
      <c r="C68" s="5">
        <v>311</v>
      </c>
      <c r="D68" s="5">
        <v>496</v>
      </c>
      <c r="E68" s="5">
        <v>764</v>
      </c>
      <c r="F68" s="122">
        <v>586</v>
      </c>
      <c r="G68" s="122">
        <v>407</v>
      </c>
      <c r="H68" s="64">
        <f t="shared" si="4"/>
        <v>2579</v>
      </c>
    </row>
    <row r="69" spans="1:9" s="5" customFormat="1" ht="15" customHeight="1" x14ac:dyDescent="0.3">
      <c r="A69" s="5" t="s">
        <v>59</v>
      </c>
      <c r="B69" s="5">
        <v>239</v>
      </c>
      <c r="C69" s="5">
        <v>375</v>
      </c>
      <c r="D69" s="5">
        <v>217</v>
      </c>
      <c r="E69" s="5">
        <v>622</v>
      </c>
      <c r="F69" s="122">
        <v>668</v>
      </c>
      <c r="G69" s="122"/>
      <c r="H69" s="64">
        <f t="shared" si="4"/>
        <v>2121</v>
      </c>
    </row>
    <row r="70" spans="1:9" s="5" customFormat="1" ht="15" customHeight="1" x14ac:dyDescent="0.3">
      <c r="A70" s="5" t="s">
        <v>60</v>
      </c>
      <c r="B70" s="5">
        <v>2</v>
      </c>
      <c r="C70" s="5">
        <v>65</v>
      </c>
      <c r="D70" s="5">
        <v>36</v>
      </c>
      <c r="E70" s="5">
        <v>116</v>
      </c>
      <c r="F70" s="122">
        <v>138</v>
      </c>
      <c r="G70" s="122">
        <v>33</v>
      </c>
      <c r="H70" s="64">
        <f t="shared" si="4"/>
        <v>390</v>
      </c>
    </row>
    <row r="71" spans="1:9" s="5" customFormat="1" ht="15" customHeight="1" x14ac:dyDescent="0.3">
      <c r="A71" s="5" t="s">
        <v>61</v>
      </c>
      <c r="B71" s="5">
        <v>9</v>
      </c>
      <c r="C71" s="5">
        <v>102</v>
      </c>
      <c r="D71" s="5">
        <v>62</v>
      </c>
      <c r="E71" s="5">
        <v>188</v>
      </c>
      <c r="F71" s="122">
        <v>202</v>
      </c>
      <c r="G71" s="122">
        <v>53</v>
      </c>
      <c r="H71" s="64">
        <f t="shared" si="4"/>
        <v>616</v>
      </c>
    </row>
    <row r="72" spans="1:9" s="5" customFormat="1" ht="15" customHeight="1" x14ac:dyDescent="0.3">
      <c r="A72" s="111" t="s">
        <v>3</v>
      </c>
      <c r="B72" s="112">
        <f>SUM(B48:B71)</f>
        <v>1013</v>
      </c>
      <c r="C72" s="112">
        <f t="shared" ref="C72:H72" si="5">SUM(C48:C71)</f>
        <v>3107</v>
      </c>
      <c r="D72" s="112">
        <f t="shared" si="5"/>
        <v>1478</v>
      </c>
      <c r="E72" s="112">
        <f t="shared" si="5"/>
        <v>5982</v>
      </c>
      <c r="F72" s="112">
        <f t="shared" si="5"/>
        <v>5775</v>
      </c>
      <c r="G72" s="112">
        <f t="shared" si="5"/>
        <v>1692</v>
      </c>
      <c r="H72" s="112">
        <f t="shared" si="5"/>
        <v>19047</v>
      </c>
    </row>
    <row r="73" spans="1:9" s="5" customFormat="1" ht="15" customHeight="1" x14ac:dyDescent="0.3">
      <c r="A73" s="93"/>
      <c r="B73" s="94"/>
      <c r="C73" s="94"/>
      <c r="D73" s="94"/>
      <c r="E73" s="94"/>
      <c r="F73" s="94"/>
      <c r="G73" s="94"/>
      <c r="H73" s="94"/>
    </row>
    <row r="74" spans="1:9" s="5" customFormat="1" ht="15" customHeight="1" x14ac:dyDescent="0.3">
      <c r="F74" s="21"/>
      <c r="G74" s="21"/>
    </row>
    <row r="75" spans="1:9" s="5" customFormat="1" ht="15" customHeight="1" x14ac:dyDescent="0.3">
      <c r="A75" s="17" t="s">
        <v>99</v>
      </c>
      <c r="B75" s="19" t="s">
        <v>3</v>
      </c>
      <c r="C75" s="20" t="s">
        <v>2</v>
      </c>
      <c r="F75" s="21"/>
      <c r="G75" s="21"/>
    </row>
    <row r="76" spans="1:9" s="5" customFormat="1" ht="15" customHeight="1" x14ac:dyDescent="0.3">
      <c r="A76" s="24" t="s">
        <v>72</v>
      </c>
      <c r="B76" s="85">
        <v>389</v>
      </c>
      <c r="C76" s="31">
        <f>B76/B80</f>
        <v>6.5028418589100634E-2</v>
      </c>
      <c r="E76" s="45" t="s">
        <v>169</v>
      </c>
      <c r="F76" s="24"/>
      <c r="G76" s="25"/>
    </row>
    <row r="77" spans="1:9" s="5" customFormat="1" ht="15" customHeight="1" x14ac:dyDescent="0.3">
      <c r="A77" s="24" t="s">
        <v>42</v>
      </c>
      <c r="B77" s="85">
        <v>1547</v>
      </c>
      <c r="C77" s="31">
        <f>B77/B80</f>
        <v>0.25860916081578067</v>
      </c>
      <c r="E77" s="45" t="s">
        <v>170</v>
      </c>
      <c r="F77" s="24"/>
      <c r="G77" s="25"/>
    </row>
    <row r="78" spans="1:9" s="5" customFormat="1" ht="15" customHeight="1" x14ac:dyDescent="0.3">
      <c r="A78" s="24" t="s">
        <v>73</v>
      </c>
      <c r="B78" s="85">
        <v>1227</v>
      </c>
      <c r="C78" s="31">
        <f>B78/B80</f>
        <v>0.20511534603811435</v>
      </c>
      <c r="E78" s="45" t="s">
        <v>171</v>
      </c>
      <c r="F78" s="24"/>
      <c r="G78" s="25"/>
    </row>
    <row r="79" spans="1:9" s="5" customFormat="1" ht="15" customHeight="1" x14ac:dyDescent="0.3">
      <c r="A79" s="24" t="s">
        <v>18</v>
      </c>
      <c r="B79" s="85">
        <v>2819</v>
      </c>
      <c r="C79" s="31">
        <f>B79/B80</f>
        <v>0.47124707455700432</v>
      </c>
      <c r="E79" s="45" t="s">
        <v>172</v>
      </c>
      <c r="F79" s="24"/>
      <c r="G79" s="25"/>
    </row>
    <row r="80" spans="1:9" s="5" customFormat="1" ht="15" customHeight="1" x14ac:dyDescent="0.3">
      <c r="A80" s="75" t="s">
        <v>50</v>
      </c>
      <c r="B80" s="75">
        <f>SUM(B76:B79)</f>
        <v>5982</v>
      </c>
      <c r="C80" s="81">
        <f>SUM(C76:C79)</f>
        <v>1</v>
      </c>
      <c r="F80" s="21"/>
      <c r="G80" s="21"/>
    </row>
    <row r="81" spans="1:13" s="5" customFormat="1" ht="15" customHeight="1" x14ac:dyDescent="0.3"/>
    <row r="82" spans="1:13" s="34" customFormat="1" ht="27" customHeight="1" x14ac:dyDescent="0.3">
      <c r="A82" s="32" t="s">
        <v>74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51"/>
    </row>
    <row r="83" spans="1:13" s="5" customFormat="1" ht="45" customHeight="1" x14ac:dyDescent="0.3">
      <c r="A83" s="124" t="s">
        <v>96</v>
      </c>
      <c r="B83" s="44" t="s">
        <v>62</v>
      </c>
      <c r="C83" s="44" t="s">
        <v>63</v>
      </c>
      <c r="D83" s="44" t="s">
        <v>64</v>
      </c>
      <c r="E83" s="44" t="s">
        <v>65</v>
      </c>
      <c r="F83" s="44" t="s">
        <v>178</v>
      </c>
      <c r="G83" s="44" t="s">
        <v>66</v>
      </c>
      <c r="H83" s="44" t="s">
        <v>67</v>
      </c>
      <c r="I83" s="44" t="s">
        <v>68</v>
      </c>
      <c r="J83" s="44" t="s">
        <v>69</v>
      </c>
      <c r="K83" s="44" t="s">
        <v>70</v>
      </c>
      <c r="L83" s="123" t="s">
        <v>71</v>
      </c>
      <c r="M83" s="97" t="s">
        <v>50</v>
      </c>
    </row>
    <row r="84" spans="1:13" s="5" customFormat="1" ht="15" customHeight="1" x14ac:dyDescent="0.3">
      <c r="A84" s="90" t="s">
        <v>51</v>
      </c>
      <c r="B84" s="86"/>
      <c r="C84" s="86"/>
      <c r="D84" s="86">
        <v>137</v>
      </c>
      <c r="E84" s="86">
        <v>511</v>
      </c>
      <c r="F84" s="86"/>
      <c r="G84" s="86">
        <v>2</v>
      </c>
      <c r="H84" s="86"/>
      <c r="I84" s="86"/>
      <c r="J84" s="86"/>
      <c r="K84" s="86"/>
      <c r="L84" s="86"/>
      <c r="M84" s="3">
        <f t="shared" ref="M84:M107" si="6">SUM(B84:L84)</f>
        <v>650</v>
      </c>
    </row>
    <row r="85" spans="1:13" s="5" customFormat="1" ht="15" customHeight="1" x14ac:dyDescent="0.3">
      <c r="A85" s="90" t="s">
        <v>100</v>
      </c>
      <c r="B85" s="86">
        <v>10</v>
      </c>
      <c r="C85" s="86"/>
      <c r="D85" s="86"/>
      <c r="E85" s="86">
        <v>84</v>
      </c>
      <c r="F85" s="86"/>
      <c r="G85" s="86">
        <v>45</v>
      </c>
      <c r="H85" s="86">
        <v>25</v>
      </c>
      <c r="I85" s="86"/>
      <c r="J85" s="86"/>
      <c r="K85" s="86"/>
      <c r="L85" s="86"/>
      <c r="M85" s="3">
        <f t="shared" si="6"/>
        <v>164</v>
      </c>
    </row>
    <row r="86" spans="1:13" s="5" customFormat="1" ht="15" customHeight="1" x14ac:dyDescent="0.3">
      <c r="A86" s="90" t="s">
        <v>52</v>
      </c>
      <c r="B86" s="86"/>
      <c r="C86" s="86"/>
      <c r="D86" s="86"/>
      <c r="E86" s="86">
        <v>109</v>
      </c>
      <c r="F86" s="86"/>
      <c r="G86" s="86">
        <v>121</v>
      </c>
      <c r="H86" s="86">
        <v>2</v>
      </c>
      <c r="I86" s="86"/>
      <c r="J86" s="86"/>
      <c r="K86" s="86"/>
      <c r="L86" s="86"/>
      <c r="M86" s="3">
        <f t="shared" si="6"/>
        <v>232</v>
      </c>
    </row>
    <row r="87" spans="1:13" s="5" customFormat="1" ht="15" customHeight="1" x14ac:dyDescent="0.3">
      <c r="A87" s="90" t="s">
        <v>20</v>
      </c>
      <c r="B87" s="86"/>
      <c r="C87" s="86"/>
      <c r="D87" s="86">
        <v>144</v>
      </c>
      <c r="E87" s="86">
        <v>712</v>
      </c>
      <c r="F87" s="86"/>
      <c r="G87" s="86">
        <v>29</v>
      </c>
      <c r="H87" s="86">
        <v>111</v>
      </c>
      <c r="I87" s="86"/>
      <c r="J87" s="86"/>
      <c r="K87" s="86"/>
      <c r="L87" s="86"/>
      <c r="M87" s="3">
        <f t="shared" si="6"/>
        <v>996</v>
      </c>
    </row>
    <row r="88" spans="1:13" s="5" customFormat="1" ht="15" customHeight="1" x14ac:dyDescent="0.3">
      <c r="A88" s="90" t="s">
        <v>113</v>
      </c>
      <c r="B88" s="86"/>
      <c r="C88" s="86">
        <v>28</v>
      </c>
      <c r="D88" s="86">
        <v>36</v>
      </c>
      <c r="E88" s="86">
        <v>132</v>
      </c>
      <c r="F88" s="86"/>
      <c r="G88" s="86">
        <v>20</v>
      </c>
      <c r="H88" s="86">
        <v>10</v>
      </c>
      <c r="I88" s="86"/>
      <c r="J88" s="86"/>
      <c r="K88" s="86"/>
      <c r="L88" s="86"/>
      <c r="M88" s="3">
        <f t="shared" si="6"/>
        <v>226</v>
      </c>
    </row>
    <row r="89" spans="1:13" s="5" customFormat="1" ht="15" customHeight="1" x14ac:dyDescent="0.3">
      <c r="A89" s="90" t="s">
        <v>139</v>
      </c>
      <c r="B89" s="86"/>
      <c r="C89" s="86"/>
      <c r="D89" s="86"/>
      <c r="E89" s="86"/>
      <c r="F89" s="86"/>
      <c r="G89" s="86"/>
      <c r="H89" s="86">
        <v>1</v>
      </c>
      <c r="I89" s="86"/>
      <c r="J89" s="86"/>
      <c r="K89" s="86"/>
      <c r="L89" s="86"/>
      <c r="M89" s="3">
        <f t="shared" si="6"/>
        <v>1</v>
      </c>
    </row>
    <row r="90" spans="1:13" s="5" customFormat="1" ht="15" customHeight="1" x14ac:dyDescent="0.3">
      <c r="A90" s="90" t="s">
        <v>143</v>
      </c>
      <c r="B90" s="86"/>
      <c r="C90" s="86"/>
      <c r="D90" s="86"/>
      <c r="E90" s="86"/>
      <c r="F90" s="86"/>
      <c r="G90" s="86">
        <v>3</v>
      </c>
      <c r="H90" s="86"/>
      <c r="I90" s="86"/>
      <c r="J90" s="86"/>
      <c r="K90" s="86"/>
      <c r="L90" s="86"/>
      <c r="M90" s="3">
        <f t="shared" si="6"/>
        <v>3</v>
      </c>
    </row>
    <row r="91" spans="1:13" s="5" customFormat="1" ht="15" customHeight="1" x14ac:dyDescent="0.3">
      <c r="A91" s="90" t="s">
        <v>162</v>
      </c>
      <c r="B91" s="86"/>
      <c r="C91" s="86"/>
      <c r="D91" s="86"/>
      <c r="E91" s="86"/>
      <c r="F91" s="86"/>
      <c r="G91" s="86">
        <v>1</v>
      </c>
      <c r="H91" s="86"/>
      <c r="I91" s="86"/>
      <c r="J91" s="86"/>
      <c r="K91" s="86"/>
      <c r="L91" s="86"/>
      <c r="M91" s="3">
        <f t="shared" si="6"/>
        <v>1</v>
      </c>
    </row>
    <row r="92" spans="1:13" s="5" customFormat="1" ht="15" customHeight="1" x14ac:dyDescent="0.3">
      <c r="A92" s="90" t="s">
        <v>177</v>
      </c>
      <c r="B92" s="86"/>
      <c r="C92" s="86"/>
      <c r="D92" s="86"/>
      <c r="E92" s="86"/>
      <c r="F92" s="86"/>
      <c r="G92" s="86"/>
      <c r="H92" s="86">
        <v>3</v>
      </c>
      <c r="I92" s="86"/>
      <c r="J92" s="86"/>
      <c r="K92" s="86"/>
      <c r="L92" s="86"/>
      <c r="M92" s="3">
        <f t="shared" si="6"/>
        <v>3</v>
      </c>
    </row>
    <row r="93" spans="1:13" s="5" customFormat="1" ht="15" customHeight="1" x14ac:dyDescent="0.3">
      <c r="A93" s="90" t="s">
        <v>163</v>
      </c>
      <c r="B93" s="86"/>
      <c r="C93" s="86"/>
      <c r="D93" s="86"/>
      <c r="E93" s="86"/>
      <c r="F93" s="86"/>
      <c r="G93" s="86">
        <v>2</v>
      </c>
      <c r="H93" s="86"/>
      <c r="I93" s="86"/>
      <c r="J93" s="86"/>
      <c r="K93" s="86"/>
      <c r="L93" s="86"/>
      <c r="M93" s="3">
        <f t="shared" si="6"/>
        <v>2</v>
      </c>
    </row>
    <row r="94" spans="1:13" s="5" customFormat="1" ht="15" customHeight="1" x14ac:dyDescent="0.3">
      <c r="A94" s="90" t="s">
        <v>164</v>
      </c>
      <c r="B94" s="86"/>
      <c r="C94" s="86"/>
      <c r="D94" s="86"/>
      <c r="E94" s="86">
        <v>2</v>
      </c>
      <c r="F94" s="86"/>
      <c r="G94" s="86"/>
      <c r="H94" s="86"/>
      <c r="I94" s="86"/>
      <c r="J94" s="86"/>
      <c r="K94" s="86"/>
      <c r="L94" s="86"/>
      <c r="M94" s="3">
        <f t="shared" si="6"/>
        <v>2</v>
      </c>
    </row>
    <row r="95" spans="1:13" s="5" customFormat="1" ht="15" customHeight="1" x14ac:dyDescent="0.3">
      <c r="A95" s="90" t="s">
        <v>126</v>
      </c>
      <c r="B95" s="86"/>
      <c r="C95" s="86"/>
      <c r="D95" s="86"/>
      <c r="E95" s="86">
        <v>1</v>
      </c>
      <c r="F95" s="86"/>
      <c r="G95" s="86"/>
      <c r="H95" s="86"/>
      <c r="I95" s="86"/>
      <c r="J95" s="86"/>
      <c r="K95" s="86"/>
      <c r="L95" s="86"/>
      <c r="M95" s="3">
        <f t="shared" si="6"/>
        <v>1</v>
      </c>
    </row>
    <row r="96" spans="1:13" s="5" customFormat="1" ht="15" customHeight="1" x14ac:dyDescent="0.3">
      <c r="A96" s="90" t="s">
        <v>53</v>
      </c>
      <c r="B96" s="86">
        <v>8</v>
      </c>
      <c r="C96" s="86">
        <v>3</v>
      </c>
      <c r="D96" s="86">
        <v>123</v>
      </c>
      <c r="E96" s="86">
        <v>165</v>
      </c>
      <c r="F96" s="86"/>
      <c r="G96" s="86">
        <v>8</v>
      </c>
      <c r="H96" s="86">
        <v>84</v>
      </c>
      <c r="I96" s="86"/>
      <c r="J96" s="86"/>
      <c r="K96" s="86"/>
      <c r="L96" s="86">
        <v>22</v>
      </c>
      <c r="M96" s="3">
        <f t="shared" si="6"/>
        <v>413</v>
      </c>
    </row>
    <row r="97" spans="1:13" s="5" customFormat="1" ht="15" customHeight="1" x14ac:dyDescent="0.3">
      <c r="A97" s="90" t="s">
        <v>151</v>
      </c>
      <c r="B97" s="86"/>
      <c r="C97" s="86"/>
      <c r="D97" s="86"/>
      <c r="E97" s="86"/>
      <c r="F97" s="86">
        <v>2</v>
      </c>
      <c r="G97" s="86"/>
      <c r="H97" s="86"/>
      <c r="I97" s="86"/>
      <c r="J97" s="86"/>
      <c r="K97" s="86"/>
      <c r="L97" s="86"/>
      <c r="M97" s="3">
        <f t="shared" si="6"/>
        <v>2</v>
      </c>
    </row>
    <row r="98" spans="1:13" s="5" customFormat="1" ht="15" customHeight="1" x14ac:dyDescent="0.3">
      <c r="A98" s="90" t="s">
        <v>133</v>
      </c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>
        <v>9</v>
      </c>
      <c r="M98" s="3">
        <f t="shared" si="6"/>
        <v>9</v>
      </c>
    </row>
    <row r="99" spans="1:13" s="5" customFormat="1" ht="15" customHeight="1" x14ac:dyDescent="0.3">
      <c r="A99" s="90" t="s">
        <v>54</v>
      </c>
      <c r="B99" s="86"/>
      <c r="C99" s="86"/>
      <c r="D99" s="86">
        <v>67</v>
      </c>
      <c r="E99" s="86">
        <v>145</v>
      </c>
      <c r="F99" s="86"/>
      <c r="G99" s="86"/>
      <c r="H99" s="86">
        <v>25</v>
      </c>
      <c r="I99" s="86"/>
      <c r="J99" s="86"/>
      <c r="K99" s="86"/>
      <c r="L99" s="86"/>
      <c r="M99" s="3">
        <f t="shared" si="6"/>
        <v>237</v>
      </c>
    </row>
    <row r="100" spans="1:13" s="5" customFormat="1" ht="15" customHeight="1" x14ac:dyDescent="0.3">
      <c r="A100" s="90" t="s">
        <v>55</v>
      </c>
      <c r="B100" s="86"/>
      <c r="C100" s="86"/>
      <c r="D100" s="86">
        <v>43</v>
      </c>
      <c r="E100" s="86">
        <v>39</v>
      </c>
      <c r="F100" s="86"/>
      <c r="G100" s="86"/>
      <c r="H100" s="86">
        <v>9</v>
      </c>
      <c r="I100" s="86"/>
      <c r="J100" s="86"/>
      <c r="K100" s="86"/>
      <c r="L100" s="86"/>
      <c r="M100" s="3">
        <f t="shared" si="6"/>
        <v>91</v>
      </c>
    </row>
    <row r="101" spans="1:13" x14ac:dyDescent="0.3">
      <c r="A101" s="90" t="s">
        <v>39</v>
      </c>
      <c r="B101" s="86"/>
      <c r="C101" s="86"/>
      <c r="D101" s="86">
        <v>160</v>
      </c>
      <c r="E101" s="86">
        <v>585</v>
      </c>
      <c r="F101" s="86"/>
      <c r="G101" s="86">
        <v>168</v>
      </c>
      <c r="H101" s="86">
        <v>45</v>
      </c>
      <c r="I101" s="86"/>
      <c r="J101" s="86"/>
      <c r="K101" s="86"/>
      <c r="L101" s="86"/>
      <c r="M101" s="3">
        <f t="shared" si="6"/>
        <v>958</v>
      </c>
    </row>
    <row r="102" spans="1:13" s="5" customFormat="1" x14ac:dyDescent="0.3">
      <c r="A102" s="90" t="s">
        <v>56</v>
      </c>
      <c r="B102" s="86"/>
      <c r="C102" s="86"/>
      <c r="D102" s="86"/>
      <c r="E102" s="86">
        <v>21</v>
      </c>
      <c r="F102" s="86"/>
      <c r="G102" s="86">
        <v>75</v>
      </c>
      <c r="H102" s="86">
        <v>3</v>
      </c>
      <c r="I102" s="86"/>
      <c r="J102" s="86"/>
      <c r="K102" s="86"/>
      <c r="L102" s="86"/>
      <c r="M102" s="3">
        <f t="shared" si="6"/>
        <v>99</v>
      </c>
    </row>
    <row r="103" spans="1:13" s="5" customFormat="1" x14ac:dyDescent="0.3">
      <c r="A103" s="90" t="s">
        <v>57</v>
      </c>
      <c r="B103" s="86"/>
      <c r="C103" s="86"/>
      <c r="D103" s="86">
        <v>41</v>
      </c>
      <c r="E103" s="86">
        <v>128</v>
      </c>
      <c r="F103" s="86"/>
      <c r="G103" s="86"/>
      <c r="H103" s="86">
        <v>31</v>
      </c>
      <c r="I103" s="86">
        <v>2</v>
      </c>
      <c r="J103" s="86"/>
      <c r="K103" s="86"/>
      <c r="L103" s="86"/>
      <c r="M103" s="3">
        <f t="shared" si="6"/>
        <v>202</v>
      </c>
    </row>
    <row r="104" spans="1:13" s="5" customFormat="1" x14ac:dyDescent="0.3">
      <c r="A104" s="90" t="s">
        <v>58</v>
      </c>
      <c r="B104" s="86"/>
      <c r="C104" s="86"/>
      <c r="D104" s="86"/>
      <c r="E104" s="86">
        <v>764</v>
      </c>
      <c r="F104" s="86"/>
      <c r="G104" s="86"/>
      <c r="H104" s="86"/>
      <c r="I104" s="86"/>
      <c r="J104" s="86"/>
      <c r="K104" s="86"/>
      <c r="L104" s="86"/>
      <c r="M104" s="3">
        <f t="shared" si="6"/>
        <v>764</v>
      </c>
    </row>
    <row r="105" spans="1:13" s="5" customFormat="1" x14ac:dyDescent="0.3">
      <c r="A105" s="90" t="s">
        <v>59</v>
      </c>
      <c r="B105" s="86"/>
      <c r="C105" s="86"/>
      <c r="D105" s="86"/>
      <c r="E105" s="86">
        <v>394</v>
      </c>
      <c r="F105" s="86"/>
      <c r="G105" s="86">
        <v>112</v>
      </c>
      <c r="H105" s="86">
        <v>23</v>
      </c>
      <c r="I105" s="86">
        <v>4</v>
      </c>
      <c r="J105" s="86">
        <v>88</v>
      </c>
      <c r="K105" s="86">
        <v>1</v>
      </c>
      <c r="L105" s="86"/>
      <c r="M105" s="3">
        <f t="shared" si="6"/>
        <v>622</v>
      </c>
    </row>
    <row r="106" spans="1:13" s="5" customFormat="1" x14ac:dyDescent="0.3">
      <c r="A106" s="90" t="s">
        <v>60</v>
      </c>
      <c r="B106" s="86"/>
      <c r="C106" s="86"/>
      <c r="D106" s="86">
        <v>38</v>
      </c>
      <c r="E106" s="86">
        <v>44</v>
      </c>
      <c r="F106" s="86"/>
      <c r="G106" s="86">
        <v>10</v>
      </c>
      <c r="H106" s="86">
        <v>24</v>
      </c>
      <c r="I106" s="86"/>
      <c r="J106" s="86"/>
      <c r="K106" s="86"/>
      <c r="L106" s="86"/>
      <c r="M106" s="3">
        <f t="shared" si="6"/>
        <v>116</v>
      </c>
    </row>
    <row r="107" spans="1:13" s="5" customFormat="1" x14ac:dyDescent="0.3">
      <c r="A107" s="90" t="s">
        <v>61</v>
      </c>
      <c r="B107" s="86"/>
      <c r="C107" s="86"/>
      <c r="D107" s="86">
        <v>20</v>
      </c>
      <c r="E107" s="86">
        <v>117</v>
      </c>
      <c r="F107" s="86"/>
      <c r="G107" s="86">
        <v>7</v>
      </c>
      <c r="H107" s="86">
        <v>44</v>
      </c>
      <c r="I107" s="86"/>
      <c r="J107" s="86"/>
      <c r="K107" s="86"/>
      <c r="L107" s="86"/>
      <c r="M107" s="3">
        <f t="shared" si="6"/>
        <v>188</v>
      </c>
    </row>
    <row r="108" spans="1:13" s="5" customFormat="1" x14ac:dyDescent="0.3">
      <c r="A108" s="49" t="s">
        <v>50</v>
      </c>
      <c r="B108" s="50">
        <f>SUM(B84:B107)</f>
        <v>18</v>
      </c>
      <c r="C108" s="50">
        <f t="shared" ref="C108:M108" si="7">SUM(C84:C107)</f>
        <v>31</v>
      </c>
      <c r="D108" s="50">
        <f t="shared" si="7"/>
        <v>809</v>
      </c>
      <c r="E108" s="50">
        <f t="shared" si="7"/>
        <v>3953</v>
      </c>
      <c r="F108" s="50">
        <f t="shared" si="7"/>
        <v>2</v>
      </c>
      <c r="G108" s="50">
        <f t="shared" si="7"/>
        <v>603</v>
      </c>
      <c r="H108" s="50">
        <f t="shared" si="7"/>
        <v>440</v>
      </c>
      <c r="I108" s="50">
        <f t="shared" si="7"/>
        <v>6</v>
      </c>
      <c r="J108" s="50">
        <f t="shared" si="7"/>
        <v>88</v>
      </c>
      <c r="K108" s="50">
        <f t="shared" si="7"/>
        <v>1</v>
      </c>
      <c r="L108" s="50">
        <f t="shared" si="7"/>
        <v>31</v>
      </c>
      <c r="M108" s="50">
        <f t="shared" si="7"/>
        <v>5982</v>
      </c>
    </row>
    <row r="109" spans="1:13" s="5" customFormat="1" x14ac:dyDescent="0.3"/>
    <row r="110" spans="1:13" s="5" customFormat="1" x14ac:dyDescent="0.3"/>
    <row r="111" spans="1:13" s="5" customFormat="1" x14ac:dyDescent="0.3"/>
    <row r="112" spans="1:13" s="5" customFormat="1" ht="15" customHeight="1" x14ac:dyDescent="0.3"/>
    <row r="113" spans="1:25" s="37" customFormat="1" ht="15" customHeight="1" x14ac:dyDescent="0.3">
      <c r="A113" s="35" t="s">
        <v>75</v>
      </c>
      <c r="B113" s="26" t="s">
        <v>77</v>
      </c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</row>
    <row r="114" spans="1:25" s="34" customFormat="1" ht="41.45" customHeight="1" x14ac:dyDescent="0.3">
      <c r="A114" s="44" t="s">
        <v>76</v>
      </c>
      <c r="B114" s="87" t="s">
        <v>51</v>
      </c>
      <c r="C114" s="87" t="s">
        <v>100</v>
      </c>
      <c r="D114" s="87" t="s">
        <v>52</v>
      </c>
      <c r="E114" s="87" t="s">
        <v>20</v>
      </c>
      <c r="F114" s="87" t="s">
        <v>113</v>
      </c>
      <c r="G114" s="87" t="s">
        <v>139</v>
      </c>
      <c r="H114" s="87" t="s">
        <v>143</v>
      </c>
      <c r="I114" s="87" t="s">
        <v>162</v>
      </c>
      <c r="J114" s="87" t="s">
        <v>177</v>
      </c>
      <c r="K114" s="87" t="s">
        <v>163</v>
      </c>
      <c r="L114" s="87" t="s">
        <v>164</v>
      </c>
      <c r="M114" s="87" t="s">
        <v>53</v>
      </c>
      <c r="N114" s="87" t="s">
        <v>151</v>
      </c>
      <c r="O114" s="87" t="s">
        <v>133</v>
      </c>
      <c r="P114" s="87" t="s">
        <v>54</v>
      </c>
      <c r="Q114" s="87" t="s">
        <v>55</v>
      </c>
      <c r="R114" s="87" t="s">
        <v>39</v>
      </c>
      <c r="S114" s="87" t="s">
        <v>56</v>
      </c>
      <c r="T114" s="87" t="s">
        <v>57</v>
      </c>
      <c r="U114" s="87" t="s">
        <v>58</v>
      </c>
      <c r="V114" s="87" t="s">
        <v>59</v>
      </c>
      <c r="W114" s="87" t="s">
        <v>60</v>
      </c>
      <c r="X114" s="87" t="s">
        <v>61</v>
      </c>
      <c r="Y114" s="87" t="s">
        <v>50</v>
      </c>
    </row>
    <row r="115" spans="1:25" s="5" customFormat="1" ht="15" customHeight="1" x14ac:dyDescent="0.3">
      <c r="A115" s="90" t="s">
        <v>128</v>
      </c>
      <c r="B115" s="86"/>
      <c r="C115" s="86"/>
      <c r="D115" s="86"/>
      <c r="E115" s="86"/>
      <c r="F115" s="86"/>
      <c r="G115" s="86"/>
      <c r="H115" s="86"/>
      <c r="I115" s="88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>
        <v>1</v>
      </c>
      <c r="V115" s="86">
        <v>1</v>
      </c>
      <c r="W115" s="86"/>
      <c r="X115" s="86"/>
      <c r="Y115" s="5">
        <f>SUM(B115:X115)</f>
        <v>2</v>
      </c>
    </row>
    <row r="116" spans="1:25" s="5" customFormat="1" ht="15" customHeight="1" x14ac:dyDescent="0.3">
      <c r="A116" s="90" t="s">
        <v>134</v>
      </c>
      <c r="B116" s="86"/>
      <c r="C116" s="86"/>
      <c r="D116" s="86"/>
      <c r="E116" s="86"/>
      <c r="F116" s="86"/>
      <c r="G116" s="86"/>
      <c r="H116" s="86">
        <v>1</v>
      </c>
      <c r="I116" s="86"/>
      <c r="J116" s="88"/>
      <c r="K116" s="86"/>
      <c r="L116" s="86"/>
      <c r="M116" s="86"/>
      <c r="N116" s="86"/>
      <c r="O116" s="86">
        <v>2</v>
      </c>
      <c r="P116" s="86"/>
      <c r="Q116" s="86"/>
      <c r="R116" s="86"/>
      <c r="S116" s="86"/>
      <c r="T116" s="86"/>
      <c r="U116" s="86"/>
      <c r="V116" s="86"/>
      <c r="W116" s="86"/>
      <c r="X116" s="86"/>
      <c r="Y116" s="5">
        <f t="shared" ref="Y116:Y139" si="8">SUM(B116:X116)</f>
        <v>3</v>
      </c>
    </row>
    <row r="117" spans="1:25" s="5" customFormat="1" ht="15" customHeight="1" x14ac:dyDescent="0.3">
      <c r="A117" s="90" t="s">
        <v>136</v>
      </c>
      <c r="B117" s="86"/>
      <c r="C117" s="86">
        <v>3</v>
      </c>
      <c r="D117" s="86"/>
      <c r="E117" s="86">
        <v>4</v>
      </c>
      <c r="F117" s="86">
        <v>1</v>
      </c>
      <c r="G117" s="86"/>
      <c r="H117" s="86"/>
      <c r="I117" s="86"/>
      <c r="J117" s="86"/>
      <c r="K117" s="88"/>
      <c r="L117" s="86"/>
      <c r="M117" s="86">
        <v>2</v>
      </c>
      <c r="N117" s="86"/>
      <c r="O117" s="86"/>
      <c r="P117" s="86">
        <v>1</v>
      </c>
      <c r="Q117" s="86">
        <v>1</v>
      </c>
      <c r="R117" s="86">
        <v>2</v>
      </c>
      <c r="S117" s="86">
        <v>1</v>
      </c>
      <c r="T117" s="86">
        <v>2</v>
      </c>
      <c r="U117" s="86">
        <v>1</v>
      </c>
      <c r="V117" s="86">
        <v>7</v>
      </c>
      <c r="W117" s="86"/>
      <c r="X117" s="86">
        <v>1</v>
      </c>
      <c r="Y117" s="5">
        <f t="shared" si="8"/>
        <v>26</v>
      </c>
    </row>
    <row r="118" spans="1:25" s="5" customFormat="1" ht="15" customHeight="1" x14ac:dyDescent="0.3">
      <c r="A118" s="90" t="s">
        <v>130</v>
      </c>
      <c r="B118" s="86">
        <v>2</v>
      </c>
      <c r="C118" s="86">
        <v>1</v>
      </c>
      <c r="D118" s="86"/>
      <c r="E118" s="86">
        <v>4</v>
      </c>
      <c r="F118" s="86"/>
      <c r="G118" s="86"/>
      <c r="H118" s="86"/>
      <c r="I118" s="86"/>
      <c r="J118" s="86"/>
      <c r="K118" s="86"/>
      <c r="L118" s="88"/>
      <c r="M118" s="86">
        <v>1</v>
      </c>
      <c r="N118" s="86"/>
      <c r="O118" s="86"/>
      <c r="P118" s="86"/>
      <c r="Q118" s="86">
        <v>1</v>
      </c>
      <c r="R118" s="86">
        <v>2</v>
      </c>
      <c r="S118" s="86"/>
      <c r="T118" s="86">
        <v>1</v>
      </c>
      <c r="U118" s="86">
        <v>1</v>
      </c>
      <c r="V118" s="86">
        <v>1</v>
      </c>
      <c r="W118" s="86"/>
      <c r="X118" s="86"/>
      <c r="Y118" s="5">
        <f t="shared" si="8"/>
        <v>14</v>
      </c>
    </row>
    <row r="119" spans="1:25" s="5" customFormat="1" ht="15" customHeight="1" x14ac:dyDescent="0.3">
      <c r="A119" s="90" t="s">
        <v>138</v>
      </c>
      <c r="B119" s="86"/>
      <c r="C119" s="86"/>
      <c r="D119" s="86"/>
      <c r="E119" s="86"/>
      <c r="F119" s="86"/>
      <c r="G119" s="88"/>
      <c r="H119" s="86"/>
      <c r="I119" s="86"/>
      <c r="J119" s="86"/>
      <c r="K119" s="86"/>
      <c r="L119" s="86"/>
      <c r="M119" s="86"/>
      <c r="N119" s="86">
        <v>1</v>
      </c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5">
        <f t="shared" si="8"/>
        <v>1</v>
      </c>
    </row>
    <row r="120" spans="1:25" s="5" customFormat="1" ht="15" customHeight="1" x14ac:dyDescent="0.3">
      <c r="A120" s="90" t="s">
        <v>142</v>
      </c>
      <c r="B120" s="86"/>
      <c r="C120" s="86"/>
      <c r="D120" s="86"/>
      <c r="E120" s="86"/>
      <c r="F120" s="86"/>
      <c r="G120" s="86"/>
      <c r="H120" s="88"/>
      <c r="I120" s="86"/>
      <c r="J120" s="86">
        <v>1</v>
      </c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5">
        <f t="shared" si="8"/>
        <v>1</v>
      </c>
    </row>
    <row r="121" spans="1:25" s="5" customFormat="1" ht="15" customHeight="1" x14ac:dyDescent="0.3">
      <c r="A121" s="90" t="s">
        <v>106</v>
      </c>
      <c r="B121" s="86"/>
      <c r="C121" s="86"/>
      <c r="D121" s="86">
        <v>1</v>
      </c>
      <c r="E121" s="86">
        <v>6</v>
      </c>
      <c r="F121" s="86">
        <v>1</v>
      </c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>
        <v>1</v>
      </c>
      <c r="S121" s="86"/>
      <c r="T121" s="86"/>
      <c r="U121" s="86"/>
      <c r="V121" s="86"/>
      <c r="W121" s="86"/>
      <c r="X121" s="86"/>
      <c r="Y121" s="5">
        <f t="shared" si="8"/>
        <v>9</v>
      </c>
    </row>
    <row r="122" spans="1:25" s="5" customFormat="1" ht="15" customHeight="1" x14ac:dyDescent="0.3">
      <c r="A122" s="90" t="s">
        <v>152</v>
      </c>
      <c r="B122" s="86"/>
      <c r="C122" s="86"/>
      <c r="D122" s="86"/>
      <c r="E122" s="86"/>
      <c r="F122" s="86">
        <v>1</v>
      </c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5">
        <f t="shared" si="8"/>
        <v>1</v>
      </c>
    </row>
    <row r="123" spans="1:25" s="5" customFormat="1" ht="15" customHeight="1" x14ac:dyDescent="0.3">
      <c r="A123" s="90" t="s">
        <v>132</v>
      </c>
      <c r="B123" s="86">
        <v>2</v>
      </c>
      <c r="C123" s="86"/>
      <c r="D123" s="86"/>
      <c r="E123" s="86">
        <v>4</v>
      </c>
      <c r="F123" s="86"/>
      <c r="G123" s="86"/>
      <c r="H123" s="86"/>
      <c r="I123" s="86">
        <v>1</v>
      </c>
      <c r="J123" s="86">
        <v>3</v>
      </c>
      <c r="K123" s="86"/>
      <c r="L123" s="86"/>
      <c r="M123" s="86"/>
      <c r="N123" s="86"/>
      <c r="O123" s="88"/>
      <c r="P123" s="86"/>
      <c r="Q123" s="86"/>
      <c r="R123" s="86"/>
      <c r="S123" s="86"/>
      <c r="T123" s="86"/>
      <c r="U123" s="86">
        <v>1</v>
      </c>
      <c r="V123" s="86"/>
      <c r="W123" s="86"/>
      <c r="X123" s="86"/>
      <c r="Y123" s="5">
        <f t="shared" si="8"/>
        <v>11</v>
      </c>
    </row>
    <row r="124" spans="1:25" s="5" customFormat="1" ht="15" customHeight="1" x14ac:dyDescent="0.3">
      <c r="A124" s="90" t="s">
        <v>31</v>
      </c>
      <c r="B124" s="88">
        <v>44</v>
      </c>
      <c r="C124" s="86">
        <v>1</v>
      </c>
      <c r="D124" s="86"/>
      <c r="E124" s="86">
        <v>11</v>
      </c>
      <c r="F124" s="86">
        <v>8</v>
      </c>
      <c r="G124" s="86"/>
      <c r="H124" s="86"/>
      <c r="I124" s="86"/>
      <c r="J124" s="86"/>
      <c r="K124" s="86"/>
      <c r="L124" s="86"/>
      <c r="M124" s="86">
        <v>5</v>
      </c>
      <c r="N124" s="86"/>
      <c r="O124" s="86"/>
      <c r="P124" s="86">
        <v>1</v>
      </c>
      <c r="Q124" s="86">
        <v>1</v>
      </c>
      <c r="R124" s="86">
        <v>9</v>
      </c>
      <c r="S124" s="86">
        <v>6</v>
      </c>
      <c r="T124" s="86">
        <v>1</v>
      </c>
      <c r="U124" s="86">
        <v>7</v>
      </c>
      <c r="V124" s="86">
        <v>12</v>
      </c>
      <c r="W124" s="86">
        <v>1</v>
      </c>
      <c r="X124" s="86">
        <v>5</v>
      </c>
      <c r="Y124" s="5">
        <f t="shared" si="8"/>
        <v>112</v>
      </c>
    </row>
    <row r="125" spans="1:25" s="5" customFormat="1" ht="15" customHeight="1" x14ac:dyDescent="0.3">
      <c r="A125" s="90" t="s">
        <v>26</v>
      </c>
      <c r="B125" s="86">
        <v>1</v>
      </c>
      <c r="C125" s="86">
        <v>3</v>
      </c>
      <c r="D125" s="88">
        <v>10</v>
      </c>
      <c r="E125" s="86">
        <v>12</v>
      </c>
      <c r="F125" s="86">
        <v>1</v>
      </c>
      <c r="G125" s="86"/>
      <c r="H125" s="86"/>
      <c r="I125" s="86"/>
      <c r="J125" s="86"/>
      <c r="K125" s="86"/>
      <c r="L125" s="86"/>
      <c r="M125" s="86">
        <v>14</v>
      </c>
      <c r="N125" s="86"/>
      <c r="O125" s="86"/>
      <c r="P125" s="86">
        <v>10</v>
      </c>
      <c r="Q125" s="86">
        <v>2</v>
      </c>
      <c r="R125" s="86">
        <v>17</v>
      </c>
      <c r="S125" s="86">
        <v>4</v>
      </c>
      <c r="T125" s="86">
        <v>6</v>
      </c>
      <c r="U125" s="86">
        <v>19</v>
      </c>
      <c r="V125" s="86">
        <v>6</v>
      </c>
      <c r="W125" s="86">
        <v>3</v>
      </c>
      <c r="X125" s="86">
        <v>1</v>
      </c>
      <c r="Y125" s="5">
        <f t="shared" si="8"/>
        <v>109</v>
      </c>
    </row>
    <row r="126" spans="1:25" s="5" customFormat="1" ht="15" customHeight="1" x14ac:dyDescent="0.3">
      <c r="A126" s="90" t="s">
        <v>102</v>
      </c>
      <c r="B126" s="86">
        <v>1</v>
      </c>
      <c r="C126" s="88">
        <v>4</v>
      </c>
      <c r="D126" s="86"/>
      <c r="E126" s="86">
        <v>1</v>
      </c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>
        <v>2</v>
      </c>
      <c r="S126" s="86"/>
      <c r="T126" s="86"/>
      <c r="U126" s="86">
        <v>2</v>
      </c>
      <c r="V126" s="86"/>
      <c r="W126" s="86"/>
      <c r="X126" s="86"/>
      <c r="Y126" s="5">
        <f t="shared" si="8"/>
        <v>10</v>
      </c>
    </row>
    <row r="127" spans="1:25" s="5" customFormat="1" ht="15" customHeight="1" x14ac:dyDescent="0.3">
      <c r="A127" s="90" t="s">
        <v>29</v>
      </c>
      <c r="B127" s="86">
        <v>2</v>
      </c>
      <c r="C127" s="86">
        <v>1</v>
      </c>
      <c r="D127" s="86"/>
      <c r="E127" s="88">
        <v>25</v>
      </c>
      <c r="F127" s="86"/>
      <c r="G127" s="86"/>
      <c r="H127" s="86"/>
      <c r="I127" s="86"/>
      <c r="J127" s="86"/>
      <c r="K127" s="86"/>
      <c r="L127" s="86"/>
      <c r="M127" s="86">
        <v>2</v>
      </c>
      <c r="N127" s="86"/>
      <c r="O127" s="86">
        <v>1</v>
      </c>
      <c r="P127" s="86"/>
      <c r="Q127" s="86"/>
      <c r="R127" s="86"/>
      <c r="S127" s="86"/>
      <c r="T127" s="86">
        <v>1</v>
      </c>
      <c r="U127" s="86"/>
      <c r="V127" s="86">
        <v>4</v>
      </c>
      <c r="W127" s="86">
        <v>1</v>
      </c>
      <c r="X127" s="86"/>
      <c r="Y127" s="5">
        <f t="shared" si="8"/>
        <v>37</v>
      </c>
    </row>
    <row r="128" spans="1:25" s="5" customFormat="1" ht="15" customHeight="1" x14ac:dyDescent="0.3">
      <c r="A128" s="90" t="s">
        <v>112</v>
      </c>
      <c r="B128" s="86">
        <v>3</v>
      </c>
      <c r="C128" s="86"/>
      <c r="D128" s="86">
        <v>4</v>
      </c>
      <c r="E128" s="86">
        <v>9</v>
      </c>
      <c r="F128" s="88">
        <v>17</v>
      </c>
      <c r="G128" s="86"/>
      <c r="H128" s="86"/>
      <c r="I128" s="86"/>
      <c r="J128" s="86"/>
      <c r="K128" s="86"/>
      <c r="L128" s="86"/>
      <c r="M128" s="86">
        <v>3</v>
      </c>
      <c r="N128" s="86"/>
      <c r="O128" s="86"/>
      <c r="P128" s="86"/>
      <c r="Q128" s="86"/>
      <c r="R128" s="86">
        <v>1</v>
      </c>
      <c r="S128" s="86"/>
      <c r="T128" s="86">
        <v>1</v>
      </c>
      <c r="U128" s="86">
        <v>4</v>
      </c>
      <c r="V128" s="86">
        <v>9</v>
      </c>
      <c r="W128" s="86"/>
      <c r="X128" s="86">
        <v>1</v>
      </c>
      <c r="Y128" s="5">
        <f t="shared" si="8"/>
        <v>52</v>
      </c>
    </row>
    <row r="129" spans="1:25" x14ac:dyDescent="0.3">
      <c r="A129" s="90" t="s">
        <v>24</v>
      </c>
      <c r="B129" s="86">
        <v>263</v>
      </c>
      <c r="C129" s="86">
        <v>11</v>
      </c>
      <c r="D129" s="86">
        <v>33</v>
      </c>
      <c r="E129" s="86">
        <v>263</v>
      </c>
      <c r="F129" s="86">
        <v>61</v>
      </c>
      <c r="G129" s="86"/>
      <c r="H129" s="86"/>
      <c r="I129" s="86"/>
      <c r="J129" s="86"/>
      <c r="K129" s="86">
        <v>2</v>
      </c>
      <c r="L129" s="86">
        <v>1</v>
      </c>
      <c r="M129" s="86">
        <v>79</v>
      </c>
      <c r="N129" s="86"/>
      <c r="O129" s="86">
        <v>2</v>
      </c>
      <c r="P129" s="88">
        <v>8</v>
      </c>
      <c r="Q129" s="86">
        <v>12</v>
      </c>
      <c r="R129" s="86">
        <v>81</v>
      </c>
      <c r="S129" s="86">
        <v>23</v>
      </c>
      <c r="T129" s="86">
        <v>40</v>
      </c>
      <c r="U129" s="86">
        <v>63</v>
      </c>
      <c r="V129" s="86">
        <v>135</v>
      </c>
      <c r="W129" s="86">
        <v>23</v>
      </c>
      <c r="X129" s="86">
        <v>32</v>
      </c>
      <c r="Y129" s="5">
        <f t="shared" si="8"/>
        <v>1132</v>
      </c>
    </row>
    <row r="130" spans="1:25" s="5" customFormat="1" ht="15" customHeight="1" x14ac:dyDescent="0.3">
      <c r="A130" s="90" t="s">
        <v>36</v>
      </c>
      <c r="B130" s="86">
        <v>15</v>
      </c>
      <c r="C130" s="86"/>
      <c r="D130" s="86">
        <v>4</v>
      </c>
      <c r="E130" s="86">
        <v>29</v>
      </c>
      <c r="F130" s="86">
        <v>5</v>
      </c>
      <c r="G130" s="86"/>
      <c r="H130" s="86"/>
      <c r="I130" s="86"/>
      <c r="J130" s="86"/>
      <c r="K130" s="86"/>
      <c r="L130" s="86"/>
      <c r="M130" s="88">
        <v>7</v>
      </c>
      <c r="N130" s="86"/>
      <c r="O130" s="86"/>
      <c r="P130" s="86">
        <v>12</v>
      </c>
      <c r="Q130" s="86">
        <v>1</v>
      </c>
      <c r="R130" s="86">
        <v>11</v>
      </c>
      <c r="S130" s="86">
        <v>5</v>
      </c>
      <c r="T130" s="86">
        <v>9</v>
      </c>
      <c r="U130" s="86">
        <v>12</v>
      </c>
      <c r="V130" s="86">
        <v>25</v>
      </c>
      <c r="W130" s="86">
        <v>1</v>
      </c>
      <c r="X130" s="86">
        <v>4</v>
      </c>
      <c r="Y130" s="5">
        <f t="shared" si="8"/>
        <v>140</v>
      </c>
    </row>
    <row r="131" spans="1:25" s="5" customFormat="1" ht="15" customHeight="1" x14ac:dyDescent="0.3">
      <c r="A131" s="90" t="s">
        <v>176</v>
      </c>
      <c r="B131" s="86"/>
      <c r="C131" s="86"/>
      <c r="D131" s="86"/>
      <c r="E131" s="86"/>
      <c r="F131" s="86"/>
      <c r="G131" s="86">
        <v>2</v>
      </c>
      <c r="H131" s="86"/>
      <c r="I131" s="86"/>
      <c r="J131" s="86"/>
      <c r="K131" s="86"/>
      <c r="L131" s="86"/>
      <c r="M131" s="86"/>
      <c r="N131" s="88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5">
        <f t="shared" si="8"/>
        <v>2</v>
      </c>
    </row>
    <row r="132" spans="1:25" x14ac:dyDescent="0.3">
      <c r="A132" s="90" t="s">
        <v>44</v>
      </c>
      <c r="B132" s="86">
        <v>11</v>
      </c>
      <c r="C132" s="86">
        <v>4</v>
      </c>
      <c r="D132" s="86">
        <v>1</v>
      </c>
      <c r="E132" s="86">
        <v>18</v>
      </c>
      <c r="F132" s="86">
        <v>2</v>
      </c>
      <c r="G132" s="86"/>
      <c r="H132" s="86"/>
      <c r="I132" s="86"/>
      <c r="J132" s="86"/>
      <c r="K132" s="86"/>
      <c r="L132" s="86"/>
      <c r="M132" s="86">
        <v>9</v>
      </c>
      <c r="N132" s="86"/>
      <c r="O132" s="86"/>
      <c r="P132" s="86">
        <v>5</v>
      </c>
      <c r="Q132" s="86">
        <v>2</v>
      </c>
      <c r="R132" s="86">
        <v>10</v>
      </c>
      <c r="S132" s="86">
        <v>1</v>
      </c>
      <c r="T132" s="88">
        <v>10</v>
      </c>
      <c r="U132" s="86">
        <v>14</v>
      </c>
      <c r="V132" s="86">
        <v>6</v>
      </c>
      <c r="W132" s="86">
        <v>1</v>
      </c>
      <c r="X132" s="86">
        <v>4</v>
      </c>
      <c r="Y132" s="5">
        <f t="shared" si="8"/>
        <v>98</v>
      </c>
    </row>
    <row r="133" spans="1:25" s="5" customFormat="1" ht="15" customHeight="1" x14ac:dyDescent="0.3">
      <c r="A133" s="90" t="s">
        <v>25</v>
      </c>
      <c r="B133" s="86">
        <v>95</v>
      </c>
      <c r="C133" s="86">
        <v>11</v>
      </c>
      <c r="D133" s="86">
        <v>22</v>
      </c>
      <c r="E133" s="86">
        <v>115</v>
      </c>
      <c r="F133" s="86">
        <v>27</v>
      </c>
      <c r="G133" s="86"/>
      <c r="H133" s="86"/>
      <c r="I133" s="86"/>
      <c r="J133" s="86"/>
      <c r="K133" s="86"/>
      <c r="L133" s="86">
        <v>1</v>
      </c>
      <c r="M133" s="86">
        <v>43</v>
      </c>
      <c r="N133" s="86"/>
      <c r="O133" s="86"/>
      <c r="P133" s="86">
        <v>14</v>
      </c>
      <c r="Q133" s="88">
        <v>2</v>
      </c>
      <c r="R133" s="86">
        <v>58</v>
      </c>
      <c r="S133" s="86">
        <v>16</v>
      </c>
      <c r="T133" s="86">
        <v>26</v>
      </c>
      <c r="U133" s="86">
        <v>38</v>
      </c>
      <c r="V133" s="86">
        <v>120</v>
      </c>
      <c r="W133" s="86">
        <v>17</v>
      </c>
      <c r="X133" s="86">
        <v>19</v>
      </c>
      <c r="Y133" s="5">
        <f t="shared" si="8"/>
        <v>624</v>
      </c>
    </row>
    <row r="134" spans="1:25" s="5" customFormat="1" ht="15" customHeight="1" x14ac:dyDescent="0.3">
      <c r="A134" s="90" t="s">
        <v>41</v>
      </c>
      <c r="B134" s="86">
        <v>11</v>
      </c>
      <c r="C134" s="86">
        <v>7</v>
      </c>
      <c r="D134" s="86"/>
      <c r="E134" s="86">
        <v>10</v>
      </c>
      <c r="F134" s="86"/>
      <c r="G134" s="86"/>
      <c r="H134" s="86"/>
      <c r="I134" s="86"/>
      <c r="J134" s="86"/>
      <c r="K134" s="86"/>
      <c r="L134" s="86"/>
      <c r="M134" s="86">
        <v>4</v>
      </c>
      <c r="N134" s="86"/>
      <c r="O134" s="86"/>
      <c r="P134" s="86">
        <v>3</v>
      </c>
      <c r="Q134" s="86">
        <v>3</v>
      </c>
      <c r="R134" s="88">
        <v>5</v>
      </c>
      <c r="S134" s="86">
        <v>1</v>
      </c>
      <c r="T134" s="86">
        <v>2</v>
      </c>
      <c r="U134" s="86">
        <v>16</v>
      </c>
      <c r="V134" s="86">
        <v>5</v>
      </c>
      <c r="W134" s="86">
        <v>2</v>
      </c>
      <c r="X134" s="86"/>
      <c r="Y134" s="5">
        <f t="shared" si="8"/>
        <v>69</v>
      </c>
    </row>
    <row r="135" spans="1:25" s="5" customFormat="1" ht="15" customHeight="1" x14ac:dyDescent="0.3">
      <c r="A135" s="90" t="s">
        <v>38</v>
      </c>
      <c r="B135" s="86">
        <v>12</v>
      </c>
      <c r="C135" s="86">
        <v>7</v>
      </c>
      <c r="D135" s="86">
        <v>2</v>
      </c>
      <c r="E135" s="86">
        <v>19</v>
      </c>
      <c r="F135" s="86">
        <v>1</v>
      </c>
      <c r="G135" s="86"/>
      <c r="H135" s="86"/>
      <c r="I135" s="86"/>
      <c r="J135" s="86"/>
      <c r="K135" s="86"/>
      <c r="L135" s="86"/>
      <c r="M135" s="86">
        <v>11</v>
      </c>
      <c r="N135" s="86"/>
      <c r="O135" s="86"/>
      <c r="P135" s="86">
        <v>2</v>
      </c>
      <c r="Q135" s="86">
        <v>2</v>
      </c>
      <c r="R135" s="86">
        <v>21</v>
      </c>
      <c r="S135" s="88"/>
      <c r="T135" s="86">
        <v>8</v>
      </c>
      <c r="U135" s="86">
        <v>13</v>
      </c>
      <c r="V135" s="86">
        <v>8</v>
      </c>
      <c r="W135" s="86">
        <v>3</v>
      </c>
      <c r="X135" s="86">
        <v>4</v>
      </c>
      <c r="Y135" s="5">
        <f t="shared" si="8"/>
        <v>113</v>
      </c>
    </row>
    <row r="136" spans="1:25" s="5" customFormat="1" ht="15" customHeight="1" x14ac:dyDescent="0.3">
      <c r="A136" s="90" t="s">
        <v>27</v>
      </c>
      <c r="B136" s="86">
        <v>9</v>
      </c>
      <c r="C136" s="86">
        <v>10</v>
      </c>
      <c r="D136" s="86">
        <v>6</v>
      </c>
      <c r="E136" s="86">
        <v>36</v>
      </c>
      <c r="F136" s="86">
        <v>3</v>
      </c>
      <c r="G136" s="86"/>
      <c r="H136" s="86"/>
      <c r="I136" s="86"/>
      <c r="J136" s="86"/>
      <c r="K136" s="86"/>
      <c r="L136" s="86"/>
      <c r="M136" s="86">
        <v>17</v>
      </c>
      <c r="N136" s="86"/>
      <c r="O136" s="86"/>
      <c r="P136" s="86">
        <v>13</v>
      </c>
      <c r="Q136" s="86">
        <v>5</v>
      </c>
      <c r="R136" s="86">
        <v>38</v>
      </c>
      <c r="S136" s="86">
        <v>6</v>
      </c>
      <c r="T136" s="86">
        <v>1</v>
      </c>
      <c r="U136" s="88">
        <v>96</v>
      </c>
      <c r="V136" s="86">
        <v>22</v>
      </c>
      <c r="W136" s="86">
        <v>2</v>
      </c>
      <c r="X136" s="86">
        <v>10</v>
      </c>
      <c r="Y136" s="5">
        <f t="shared" si="8"/>
        <v>274</v>
      </c>
    </row>
    <row r="137" spans="1:25" s="5" customFormat="1" ht="15" customHeight="1" x14ac:dyDescent="0.3">
      <c r="A137" s="90" t="s">
        <v>32</v>
      </c>
      <c r="B137" s="86">
        <v>6</v>
      </c>
      <c r="C137" s="86">
        <v>2</v>
      </c>
      <c r="D137" s="86">
        <v>1</v>
      </c>
      <c r="E137" s="86">
        <v>22</v>
      </c>
      <c r="F137" s="86">
        <v>1</v>
      </c>
      <c r="G137" s="86"/>
      <c r="H137" s="86"/>
      <c r="I137" s="86"/>
      <c r="J137" s="86"/>
      <c r="K137" s="86"/>
      <c r="L137" s="86"/>
      <c r="M137" s="86">
        <v>4</v>
      </c>
      <c r="N137" s="86"/>
      <c r="O137" s="86"/>
      <c r="P137" s="86"/>
      <c r="Q137" s="86"/>
      <c r="R137" s="86">
        <v>6</v>
      </c>
      <c r="S137" s="86">
        <v>1</v>
      </c>
      <c r="T137" s="86">
        <v>2</v>
      </c>
      <c r="U137" s="86">
        <v>4</v>
      </c>
      <c r="V137" s="86">
        <v>7</v>
      </c>
      <c r="W137" s="86">
        <v>1</v>
      </c>
      <c r="X137" s="88"/>
      <c r="Y137" s="5">
        <f t="shared" si="8"/>
        <v>57</v>
      </c>
    </row>
    <row r="138" spans="1:25" s="5" customFormat="1" ht="15" customHeight="1" x14ac:dyDescent="0.3">
      <c r="A138" s="90" t="s">
        <v>30</v>
      </c>
      <c r="B138" s="86">
        <v>1</v>
      </c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>
        <v>2</v>
      </c>
      <c r="N138" s="86"/>
      <c r="O138" s="86"/>
      <c r="P138" s="86"/>
      <c r="Q138" s="86"/>
      <c r="R138" s="86">
        <v>1</v>
      </c>
      <c r="S138" s="86"/>
      <c r="T138" s="86"/>
      <c r="U138" s="86">
        <v>1</v>
      </c>
      <c r="V138" s="86">
        <v>1</v>
      </c>
      <c r="W138" s="88"/>
      <c r="X138" s="86">
        <v>1</v>
      </c>
      <c r="Y138" s="5">
        <f t="shared" si="8"/>
        <v>7</v>
      </c>
    </row>
    <row r="139" spans="1:25" s="5" customFormat="1" ht="15" customHeight="1" x14ac:dyDescent="0.3">
      <c r="A139" s="90" t="s">
        <v>34</v>
      </c>
      <c r="B139" s="86">
        <v>20</v>
      </c>
      <c r="C139" s="86">
        <v>13</v>
      </c>
      <c r="D139" s="86">
        <v>6</v>
      </c>
      <c r="E139" s="86">
        <v>31</v>
      </c>
      <c r="F139" s="86">
        <v>7</v>
      </c>
      <c r="G139" s="86"/>
      <c r="H139" s="86"/>
      <c r="I139" s="86"/>
      <c r="J139" s="86"/>
      <c r="K139" s="86"/>
      <c r="L139" s="86"/>
      <c r="M139" s="86">
        <v>22</v>
      </c>
      <c r="N139" s="86"/>
      <c r="O139" s="86"/>
      <c r="P139" s="86">
        <v>2</v>
      </c>
      <c r="Q139" s="86">
        <v>3</v>
      </c>
      <c r="R139" s="86">
        <v>30</v>
      </c>
      <c r="S139" s="86">
        <v>9</v>
      </c>
      <c r="T139" s="86">
        <v>6</v>
      </c>
      <c r="U139" s="86">
        <v>18</v>
      </c>
      <c r="V139" s="88">
        <v>6</v>
      </c>
      <c r="W139" s="86">
        <v>10</v>
      </c>
      <c r="X139" s="86">
        <v>20</v>
      </c>
      <c r="Y139" s="5">
        <f t="shared" si="8"/>
        <v>203</v>
      </c>
    </row>
    <row r="140" spans="1:25" s="5" customFormat="1" ht="15" customHeight="1" x14ac:dyDescent="0.3">
      <c r="A140" s="75" t="s">
        <v>50</v>
      </c>
      <c r="B140" s="75">
        <f>SUM(B115:B139)</f>
        <v>498</v>
      </c>
      <c r="C140" s="75">
        <f t="shared" ref="C140:Y140" si="9">SUM(C115:C139)</f>
        <v>78</v>
      </c>
      <c r="D140" s="75">
        <f t="shared" si="9"/>
        <v>90</v>
      </c>
      <c r="E140" s="75">
        <f t="shared" si="9"/>
        <v>619</v>
      </c>
      <c r="F140" s="75">
        <f t="shared" si="9"/>
        <v>136</v>
      </c>
      <c r="G140" s="75">
        <f t="shared" si="9"/>
        <v>2</v>
      </c>
      <c r="H140" s="75">
        <f t="shared" si="9"/>
        <v>1</v>
      </c>
      <c r="I140" s="75">
        <f t="shared" si="9"/>
        <v>1</v>
      </c>
      <c r="J140" s="75">
        <f t="shared" si="9"/>
        <v>4</v>
      </c>
      <c r="K140" s="75">
        <f t="shared" si="9"/>
        <v>2</v>
      </c>
      <c r="L140" s="75">
        <f t="shared" si="9"/>
        <v>2</v>
      </c>
      <c r="M140" s="75">
        <f t="shared" si="9"/>
        <v>225</v>
      </c>
      <c r="N140" s="75">
        <f t="shared" si="9"/>
        <v>1</v>
      </c>
      <c r="O140" s="75">
        <f t="shared" si="9"/>
        <v>5</v>
      </c>
      <c r="P140" s="75">
        <f t="shared" si="9"/>
        <v>71</v>
      </c>
      <c r="Q140" s="75">
        <f t="shared" si="9"/>
        <v>35</v>
      </c>
      <c r="R140" s="75">
        <f t="shared" si="9"/>
        <v>295</v>
      </c>
      <c r="S140" s="75">
        <f t="shared" si="9"/>
        <v>73</v>
      </c>
      <c r="T140" s="75">
        <f t="shared" si="9"/>
        <v>116</v>
      </c>
      <c r="U140" s="75">
        <f t="shared" si="9"/>
        <v>311</v>
      </c>
      <c r="V140" s="75">
        <f t="shared" si="9"/>
        <v>375</v>
      </c>
      <c r="W140" s="75">
        <f t="shared" si="9"/>
        <v>65</v>
      </c>
      <c r="X140" s="75">
        <f t="shared" si="9"/>
        <v>102</v>
      </c>
      <c r="Y140" s="75">
        <f t="shared" si="9"/>
        <v>3107</v>
      </c>
    </row>
    <row r="141" spans="1:25" s="5" customFormat="1" ht="15" customHeight="1" x14ac:dyDescent="0.3"/>
    <row r="142" spans="1:25" s="5" customFormat="1" ht="15" customHeight="1" x14ac:dyDescent="0.3"/>
    <row r="143" spans="1:25" s="5" customFormat="1" ht="15" customHeight="1" x14ac:dyDescent="0.3"/>
    <row r="144" spans="1:25" s="5" customFormat="1" ht="15" customHeight="1" x14ac:dyDescent="0.3">
      <c r="A144" s="99" t="s">
        <v>128</v>
      </c>
      <c r="B144" s="99" t="s">
        <v>129</v>
      </c>
      <c r="C144" s="100"/>
    </row>
    <row r="145" spans="1:3" s="5" customFormat="1" ht="15" customHeight="1" x14ac:dyDescent="0.3">
      <c r="A145" s="99" t="s">
        <v>134</v>
      </c>
      <c r="B145" s="99" t="s">
        <v>135</v>
      </c>
    </row>
    <row r="146" spans="1:3" s="5" customFormat="1" ht="15" customHeight="1" x14ac:dyDescent="0.3">
      <c r="A146" s="99" t="s">
        <v>136</v>
      </c>
      <c r="B146" s="99" t="s">
        <v>137</v>
      </c>
      <c r="C146" s="100"/>
    </row>
    <row r="147" spans="1:3" s="5" customFormat="1" ht="15" customHeight="1" x14ac:dyDescent="0.3">
      <c r="A147" s="99" t="s">
        <v>130</v>
      </c>
      <c r="B147" s="99" t="s">
        <v>131</v>
      </c>
      <c r="C147" s="100"/>
    </row>
    <row r="148" spans="1:3" s="5" customFormat="1" ht="15" customHeight="1" x14ac:dyDescent="0.3">
      <c r="A148" s="99" t="s">
        <v>138</v>
      </c>
      <c r="B148" s="99" t="s">
        <v>139</v>
      </c>
    </row>
    <row r="149" spans="1:3" s="5" customFormat="1" ht="15" customHeight="1" x14ac:dyDescent="0.3">
      <c r="A149" s="99" t="s">
        <v>140</v>
      </c>
      <c r="B149" s="99" t="s">
        <v>141</v>
      </c>
    </row>
    <row r="150" spans="1:3" s="5" customFormat="1" ht="15" customHeight="1" x14ac:dyDescent="0.3">
      <c r="A150" s="99" t="s">
        <v>142</v>
      </c>
      <c r="B150" s="99" t="s">
        <v>143</v>
      </c>
    </row>
    <row r="151" spans="1:3" s="5" customFormat="1" ht="15" customHeight="1" x14ac:dyDescent="0.3">
      <c r="A151" s="99" t="s">
        <v>181</v>
      </c>
      <c r="B151" s="99" t="s">
        <v>144</v>
      </c>
    </row>
    <row r="152" spans="1:3" s="5" customFormat="1" ht="15" customHeight="1" x14ac:dyDescent="0.3">
      <c r="A152" s="99" t="s">
        <v>145</v>
      </c>
      <c r="B152" s="99" t="s">
        <v>146</v>
      </c>
    </row>
    <row r="153" spans="1:3" s="5" customFormat="1" ht="15" customHeight="1" x14ac:dyDescent="0.3">
      <c r="A153" s="99" t="s">
        <v>148</v>
      </c>
      <c r="B153" s="99" t="s">
        <v>147</v>
      </c>
    </row>
    <row r="154" spans="1:3" s="5" customFormat="1" ht="15" customHeight="1" x14ac:dyDescent="0.3">
      <c r="A154" s="99" t="s">
        <v>149</v>
      </c>
      <c r="B154" s="99" t="s">
        <v>150</v>
      </c>
    </row>
    <row r="155" spans="1:3" s="5" customFormat="1" ht="15" customHeight="1" x14ac:dyDescent="0.3">
      <c r="A155" s="99" t="s">
        <v>179</v>
      </c>
      <c r="B155" s="99" t="s">
        <v>151</v>
      </c>
    </row>
    <row r="156" spans="1:3" s="5" customFormat="1" ht="15" customHeight="1" x14ac:dyDescent="0.3">
      <c r="A156" s="99" t="s">
        <v>106</v>
      </c>
      <c r="B156" s="99" t="s">
        <v>107</v>
      </c>
    </row>
    <row r="157" spans="1:3" s="5" customFormat="1" x14ac:dyDescent="0.3">
      <c r="A157" s="99" t="s">
        <v>152</v>
      </c>
      <c r="B157" s="99" t="s">
        <v>153</v>
      </c>
      <c r="C157" s="100"/>
    </row>
    <row r="158" spans="1:3" s="5" customFormat="1" x14ac:dyDescent="0.3">
      <c r="A158" s="99" t="s">
        <v>154</v>
      </c>
      <c r="B158" s="99" t="s">
        <v>155</v>
      </c>
    </row>
    <row r="159" spans="1:3" s="5" customFormat="1" ht="13.5" customHeight="1" x14ac:dyDescent="0.3">
      <c r="A159" s="99" t="s">
        <v>132</v>
      </c>
      <c r="B159" s="99" t="s">
        <v>133</v>
      </c>
    </row>
    <row r="160" spans="1:3" s="5" customFormat="1" ht="15" customHeight="1" x14ac:dyDescent="0.3">
      <c r="A160" s="99" t="s">
        <v>156</v>
      </c>
      <c r="B160" s="99" t="s">
        <v>157</v>
      </c>
    </row>
    <row r="161" spans="1:7" s="5" customFormat="1" x14ac:dyDescent="0.3">
      <c r="A161" s="99" t="s">
        <v>123</v>
      </c>
      <c r="B161" s="99" t="s">
        <v>122</v>
      </c>
    </row>
    <row r="162" spans="1:7" s="5" customFormat="1" x14ac:dyDescent="0.3">
      <c r="A162" s="99" t="s">
        <v>159</v>
      </c>
      <c r="B162" s="99" t="s">
        <v>160</v>
      </c>
    </row>
    <row r="163" spans="1:7" s="5" customFormat="1" x14ac:dyDescent="0.3">
      <c r="A163" s="99" t="s">
        <v>31</v>
      </c>
      <c r="B163" s="99" t="s">
        <v>108</v>
      </c>
    </row>
    <row r="164" spans="1:7" x14ac:dyDescent="0.3">
      <c r="A164" s="99" t="s">
        <v>26</v>
      </c>
      <c r="B164" s="99" t="s">
        <v>109</v>
      </c>
      <c r="C164" s="5"/>
      <c r="E164" s="5"/>
      <c r="F164" s="5"/>
      <c r="G164" s="5"/>
    </row>
    <row r="165" spans="1:7" x14ac:dyDescent="0.3">
      <c r="A165" s="99" t="s">
        <v>101</v>
      </c>
      <c r="B165" s="99" t="s">
        <v>110</v>
      </c>
      <c r="C165" s="5"/>
      <c r="E165" s="5"/>
      <c r="F165" s="5"/>
      <c r="G165" s="5"/>
    </row>
    <row r="166" spans="1:7" x14ac:dyDescent="0.3">
      <c r="A166" s="99" t="s">
        <v>29</v>
      </c>
      <c r="B166" s="99" t="s">
        <v>111</v>
      </c>
      <c r="C166" s="5"/>
      <c r="E166" s="5"/>
      <c r="F166" s="5"/>
      <c r="G166" s="5"/>
    </row>
    <row r="167" spans="1:7" x14ac:dyDescent="0.3">
      <c r="A167" s="99" t="s">
        <v>112</v>
      </c>
      <c r="B167" s="99" t="s">
        <v>113</v>
      </c>
      <c r="C167" s="5"/>
      <c r="E167" s="5"/>
      <c r="F167" s="5"/>
      <c r="G167" s="5"/>
    </row>
    <row r="168" spans="1:7" x14ac:dyDescent="0.3">
      <c r="A168" s="99" t="s">
        <v>24</v>
      </c>
      <c r="B168" s="99" t="s">
        <v>114</v>
      </c>
      <c r="E168" s="5"/>
      <c r="F168" s="5"/>
      <c r="G168" s="5"/>
    </row>
    <row r="169" spans="1:7" x14ac:dyDescent="0.3">
      <c r="A169" s="99" t="s">
        <v>36</v>
      </c>
      <c r="B169" s="99" t="s">
        <v>53</v>
      </c>
      <c r="E169" s="5"/>
      <c r="F169" s="5"/>
      <c r="G169" s="5"/>
    </row>
    <row r="170" spans="1:7" x14ac:dyDescent="0.3">
      <c r="A170" s="99" t="s">
        <v>44</v>
      </c>
      <c r="B170" s="99" t="s">
        <v>115</v>
      </c>
      <c r="E170" s="5"/>
      <c r="F170" s="5"/>
      <c r="G170" s="5"/>
    </row>
    <row r="171" spans="1:7" x14ac:dyDescent="0.3">
      <c r="A171" s="99" t="s">
        <v>25</v>
      </c>
      <c r="B171" s="99" t="s">
        <v>116</v>
      </c>
    </row>
    <row r="172" spans="1:7" x14ac:dyDescent="0.3">
      <c r="A172" s="99" t="s">
        <v>41</v>
      </c>
      <c r="B172" s="99" t="s">
        <v>117</v>
      </c>
    </row>
    <row r="173" spans="1:7" x14ac:dyDescent="0.3">
      <c r="A173" s="99" t="s">
        <v>38</v>
      </c>
      <c r="B173" s="99" t="s">
        <v>118</v>
      </c>
    </row>
    <row r="174" spans="1:7" x14ac:dyDescent="0.3">
      <c r="A174" s="99" t="s">
        <v>27</v>
      </c>
      <c r="B174" s="99" t="s">
        <v>119</v>
      </c>
    </row>
    <row r="175" spans="1:7" x14ac:dyDescent="0.3">
      <c r="A175" s="99" t="s">
        <v>32</v>
      </c>
      <c r="B175" s="99" t="s">
        <v>61</v>
      </c>
    </row>
    <row r="176" spans="1:7" x14ac:dyDescent="0.3">
      <c r="A176" s="99" t="s">
        <v>30</v>
      </c>
      <c r="B176" s="99" t="s">
        <v>120</v>
      </c>
    </row>
    <row r="177" spans="1:2" x14ac:dyDescent="0.3">
      <c r="A177" s="99" t="s">
        <v>34</v>
      </c>
      <c r="B177" s="99" t="s">
        <v>121</v>
      </c>
    </row>
    <row r="178" spans="1:2" x14ac:dyDescent="0.3">
      <c r="A178" s="99" t="s">
        <v>158</v>
      </c>
      <c r="B178" s="99" t="s">
        <v>122</v>
      </c>
    </row>
    <row r="179" spans="1:2" x14ac:dyDescent="0.3">
      <c r="A179" s="99"/>
      <c r="B179" s="99"/>
    </row>
    <row r="180" spans="1:2" x14ac:dyDescent="0.3">
      <c r="A180" s="99"/>
      <c r="B180" s="99"/>
    </row>
    <row r="181" spans="1:2" x14ac:dyDescent="0.3">
      <c r="A181" s="5" t="s">
        <v>4</v>
      </c>
      <c r="B181" s="5" t="s">
        <v>22</v>
      </c>
    </row>
    <row r="182" spans="1:2" x14ac:dyDescent="0.3">
      <c r="A182" s="5" t="s">
        <v>5</v>
      </c>
      <c r="B182" s="5" t="s">
        <v>23</v>
      </c>
    </row>
    <row r="183" spans="1:2" x14ac:dyDescent="0.3">
      <c r="A183" s="5" t="s">
        <v>10</v>
      </c>
      <c r="B183" s="5" t="s">
        <v>28</v>
      </c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76"/>
  <sheetViews>
    <sheetView workbookViewId="0">
      <selection activeCell="C2" sqref="C2"/>
    </sheetView>
  </sheetViews>
  <sheetFormatPr defaultRowHeight="13.1" x14ac:dyDescent="0.3"/>
  <cols>
    <col min="1" max="1" width="22.36328125" style="16" customWidth="1"/>
    <col min="2" max="19" width="14.6328125" style="16" customWidth="1"/>
    <col min="20" max="23" width="14.7265625" style="16" customWidth="1"/>
    <col min="24" max="259" width="9" style="16"/>
    <col min="260" max="260" width="24.08984375" style="16" customWidth="1"/>
    <col min="261" max="261" width="12.453125" style="16" customWidth="1"/>
    <col min="262" max="262" width="15.7265625" style="16" customWidth="1"/>
    <col min="263" max="263" width="11.7265625" style="16" customWidth="1"/>
    <col min="264" max="264" width="12" style="16" customWidth="1"/>
    <col min="265" max="265" width="14" style="16" customWidth="1"/>
    <col min="266" max="266" width="11.7265625" style="16" customWidth="1"/>
    <col min="267" max="271" width="10" style="16" customWidth="1"/>
    <col min="272" max="272" width="14" style="16" customWidth="1"/>
    <col min="273" max="273" width="14.90625" style="16" customWidth="1"/>
    <col min="274" max="274" width="15.90625" style="16" customWidth="1"/>
    <col min="275" max="275" width="20.36328125" style="16" customWidth="1"/>
    <col min="276" max="515" width="9" style="16"/>
    <col min="516" max="516" width="24.08984375" style="16" customWidth="1"/>
    <col min="517" max="517" width="12.453125" style="16" customWidth="1"/>
    <col min="518" max="518" width="15.7265625" style="16" customWidth="1"/>
    <col min="519" max="519" width="11.7265625" style="16" customWidth="1"/>
    <col min="520" max="520" width="12" style="16" customWidth="1"/>
    <col min="521" max="521" width="14" style="16" customWidth="1"/>
    <col min="522" max="522" width="11.7265625" style="16" customWidth="1"/>
    <col min="523" max="527" width="10" style="16" customWidth="1"/>
    <col min="528" max="528" width="14" style="16" customWidth="1"/>
    <col min="529" max="529" width="14.90625" style="16" customWidth="1"/>
    <col min="530" max="530" width="15.90625" style="16" customWidth="1"/>
    <col min="531" max="531" width="20.36328125" style="16" customWidth="1"/>
    <col min="532" max="771" width="9" style="16"/>
    <col min="772" max="772" width="24.08984375" style="16" customWidth="1"/>
    <col min="773" max="773" width="12.453125" style="16" customWidth="1"/>
    <col min="774" max="774" width="15.7265625" style="16" customWidth="1"/>
    <col min="775" max="775" width="11.7265625" style="16" customWidth="1"/>
    <col min="776" max="776" width="12" style="16" customWidth="1"/>
    <col min="777" max="777" width="14" style="16" customWidth="1"/>
    <col min="778" max="778" width="11.7265625" style="16" customWidth="1"/>
    <col min="779" max="783" width="10" style="16" customWidth="1"/>
    <col min="784" max="784" width="14" style="16" customWidth="1"/>
    <col min="785" max="785" width="14.90625" style="16" customWidth="1"/>
    <col min="786" max="786" width="15.90625" style="16" customWidth="1"/>
    <col min="787" max="787" width="20.36328125" style="16" customWidth="1"/>
    <col min="788" max="1027" width="9" style="16"/>
    <col min="1028" max="1028" width="24.08984375" style="16" customWidth="1"/>
    <col min="1029" max="1029" width="12.453125" style="16" customWidth="1"/>
    <col min="1030" max="1030" width="15.7265625" style="16" customWidth="1"/>
    <col min="1031" max="1031" width="11.7265625" style="16" customWidth="1"/>
    <col min="1032" max="1032" width="12" style="16" customWidth="1"/>
    <col min="1033" max="1033" width="14" style="16" customWidth="1"/>
    <col min="1034" max="1034" width="11.7265625" style="16" customWidth="1"/>
    <col min="1035" max="1039" width="10" style="16" customWidth="1"/>
    <col min="1040" max="1040" width="14" style="16" customWidth="1"/>
    <col min="1041" max="1041" width="14.90625" style="16" customWidth="1"/>
    <col min="1042" max="1042" width="15.90625" style="16" customWidth="1"/>
    <col min="1043" max="1043" width="20.36328125" style="16" customWidth="1"/>
    <col min="1044" max="1283" width="9" style="16"/>
    <col min="1284" max="1284" width="24.08984375" style="16" customWidth="1"/>
    <col min="1285" max="1285" width="12.453125" style="16" customWidth="1"/>
    <col min="1286" max="1286" width="15.7265625" style="16" customWidth="1"/>
    <col min="1287" max="1287" width="11.7265625" style="16" customWidth="1"/>
    <col min="1288" max="1288" width="12" style="16" customWidth="1"/>
    <col min="1289" max="1289" width="14" style="16" customWidth="1"/>
    <col min="1290" max="1290" width="11.7265625" style="16" customWidth="1"/>
    <col min="1291" max="1295" width="10" style="16" customWidth="1"/>
    <col min="1296" max="1296" width="14" style="16" customWidth="1"/>
    <col min="1297" max="1297" width="14.90625" style="16" customWidth="1"/>
    <col min="1298" max="1298" width="15.90625" style="16" customWidth="1"/>
    <col min="1299" max="1299" width="20.36328125" style="16" customWidth="1"/>
    <col min="1300" max="1539" width="9" style="16"/>
    <col min="1540" max="1540" width="24.08984375" style="16" customWidth="1"/>
    <col min="1541" max="1541" width="12.453125" style="16" customWidth="1"/>
    <col min="1542" max="1542" width="15.7265625" style="16" customWidth="1"/>
    <col min="1543" max="1543" width="11.7265625" style="16" customWidth="1"/>
    <col min="1544" max="1544" width="12" style="16" customWidth="1"/>
    <col min="1545" max="1545" width="14" style="16" customWidth="1"/>
    <col min="1546" max="1546" width="11.7265625" style="16" customWidth="1"/>
    <col min="1547" max="1551" width="10" style="16" customWidth="1"/>
    <col min="1552" max="1552" width="14" style="16" customWidth="1"/>
    <col min="1553" max="1553" width="14.90625" style="16" customWidth="1"/>
    <col min="1554" max="1554" width="15.90625" style="16" customWidth="1"/>
    <col min="1555" max="1555" width="20.36328125" style="16" customWidth="1"/>
    <col min="1556" max="1795" width="9" style="16"/>
    <col min="1796" max="1796" width="24.08984375" style="16" customWidth="1"/>
    <col min="1797" max="1797" width="12.453125" style="16" customWidth="1"/>
    <col min="1798" max="1798" width="15.7265625" style="16" customWidth="1"/>
    <col min="1799" max="1799" width="11.7265625" style="16" customWidth="1"/>
    <col min="1800" max="1800" width="12" style="16" customWidth="1"/>
    <col min="1801" max="1801" width="14" style="16" customWidth="1"/>
    <col min="1802" max="1802" width="11.7265625" style="16" customWidth="1"/>
    <col min="1803" max="1807" width="10" style="16" customWidth="1"/>
    <col min="1808" max="1808" width="14" style="16" customWidth="1"/>
    <col min="1809" max="1809" width="14.90625" style="16" customWidth="1"/>
    <col min="1810" max="1810" width="15.90625" style="16" customWidth="1"/>
    <col min="1811" max="1811" width="20.36328125" style="16" customWidth="1"/>
    <col min="1812" max="2051" width="9" style="16"/>
    <col min="2052" max="2052" width="24.08984375" style="16" customWidth="1"/>
    <col min="2053" max="2053" width="12.453125" style="16" customWidth="1"/>
    <col min="2054" max="2054" width="15.7265625" style="16" customWidth="1"/>
    <col min="2055" max="2055" width="11.7265625" style="16" customWidth="1"/>
    <col min="2056" max="2056" width="12" style="16" customWidth="1"/>
    <col min="2057" max="2057" width="14" style="16" customWidth="1"/>
    <col min="2058" max="2058" width="11.7265625" style="16" customWidth="1"/>
    <col min="2059" max="2063" width="10" style="16" customWidth="1"/>
    <col min="2064" max="2064" width="14" style="16" customWidth="1"/>
    <col min="2065" max="2065" width="14.90625" style="16" customWidth="1"/>
    <col min="2066" max="2066" width="15.90625" style="16" customWidth="1"/>
    <col min="2067" max="2067" width="20.36328125" style="16" customWidth="1"/>
    <col min="2068" max="2307" width="9" style="16"/>
    <col min="2308" max="2308" width="24.08984375" style="16" customWidth="1"/>
    <col min="2309" max="2309" width="12.453125" style="16" customWidth="1"/>
    <col min="2310" max="2310" width="15.7265625" style="16" customWidth="1"/>
    <col min="2311" max="2311" width="11.7265625" style="16" customWidth="1"/>
    <col min="2312" max="2312" width="12" style="16" customWidth="1"/>
    <col min="2313" max="2313" width="14" style="16" customWidth="1"/>
    <col min="2314" max="2314" width="11.7265625" style="16" customWidth="1"/>
    <col min="2315" max="2319" width="10" style="16" customWidth="1"/>
    <col min="2320" max="2320" width="14" style="16" customWidth="1"/>
    <col min="2321" max="2321" width="14.90625" style="16" customWidth="1"/>
    <col min="2322" max="2322" width="15.90625" style="16" customWidth="1"/>
    <col min="2323" max="2323" width="20.36328125" style="16" customWidth="1"/>
    <col min="2324" max="2563" width="9" style="16"/>
    <col min="2564" max="2564" width="24.08984375" style="16" customWidth="1"/>
    <col min="2565" max="2565" width="12.453125" style="16" customWidth="1"/>
    <col min="2566" max="2566" width="15.7265625" style="16" customWidth="1"/>
    <col min="2567" max="2567" width="11.7265625" style="16" customWidth="1"/>
    <col min="2568" max="2568" width="12" style="16" customWidth="1"/>
    <col min="2569" max="2569" width="14" style="16" customWidth="1"/>
    <col min="2570" max="2570" width="11.7265625" style="16" customWidth="1"/>
    <col min="2571" max="2575" width="10" style="16" customWidth="1"/>
    <col min="2576" max="2576" width="14" style="16" customWidth="1"/>
    <col min="2577" max="2577" width="14.90625" style="16" customWidth="1"/>
    <col min="2578" max="2578" width="15.90625" style="16" customWidth="1"/>
    <col min="2579" max="2579" width="20.36328125" style="16" customWidth="1"/>
    <col min="2580" max="2819" width="9" style="16"/>
    <col min="2820" max="2820" width="24.08984375" style="16" customWidth="1"/>
    <col min="2821" max="2821" width="12.453125" style="16" customWidth="1"/>
    <col min="2822" max="2822" width="15.7265625" style="16" customWidth="1"/>
    <col min="2823" max="2823" width="11.7265625" style="16" customWidth="1"/>
    <col min="2824" max="2824" width="12" style="16" customWidth="1"/>
    <col min="2825" max="2825" width="14" style="16" customWidth="1"/>
    <col min="2826" max="2826" width="11.7265625" style="16" customWidth="1"/>
    <col min="2827" max="2831" width="10" style="16" customWidth="1"/>
    <col min="2832" max="2832" width="14" style="16" customWidth="1"/>
    <col min="2833" max="2833" width="14.90625" style="16" customWidth="1"/>
    <col min="2834" max="2834" width="15.90625" style="16" customWidth="1"/>
    <col min="2835" max="2835" width="20.36328125" style="16" customWidth="1"/>
    <col min="2836" max="3075" width="9" style="16"/>
    <col min="3076" max="3076" width="24.08984375" style="16" customWidth="1"/>
    <col min="3077" max="3077" width="12.453125" style="16" customWidth="1"/>
    <col min="3078" max="3078" width="15.7265625" style="16" customWidth="1"/>
    <col min="3079" max="3079" width="11.7265625" style="16" customWidth="1"/>
    <col min="3080" max="3080" width="12" style="16" customWidth="1"/>
    <col min="3081" max="3081" width="14" style="16" customWidth="1"/>
    <col min="3082" max="3082" width="11.7265625" style="16" customWidth="1"/>
    <col min="3083" max="3087" width="10" style="16" customWidth="1"/>
    <col min="3088" max="3088" width="14" style="16" customWidth="1"/>
    <col min="3089" max="3089" width="14.90625" style="16" customWidth="1"/>
    <col min="3090" max="3090" width="15.90625" style="16" customWidth="1"/>
    <col min="3091" max="3091" width="20.36328125" style="16" customWidth="1"/>
    <col min="3092" max="3331" width="9" style="16"/>
    <col min="3332" max="3332" width="24.08984375" style="16" customWidth="1"/>
    <col min="3333" max="3333" width="12.453125" style="16" customWidth="1"/>
    <col min="3334" max="3334" width="15.7265625" style="16" customWidth="1"/>
    <col min="3335" max="3335" width="11.7265625" style="16" customWidth="1"/>
    <col min="3336" max="3336" width="12" style="16" customWidth="1"/>
    <col min="3337" max="3337" width="14" style="16" customWidth="1"/>
    <col min="3338" max="3338" width="11.7265625" style="16" customWidth="1"/>
    <col min="3339" max="3343" width="10" style="16" customWidth="1"/>
    <col min="3344" max="3344" width="14" style="16" customWidth="1"/>
    <col min="3345" max="3345" width="14.90625" style="16" customWidth="1"/>
    <col min="3346" max="3346" width="15.90625" style="16" customWidth="1"/>
    <col min="3347" max="3347" width="20.36328125" style="16" customWidth="1"/>
    <col min="3348" max="3587" width="9" style="16"/>
    <col min="3588" max="3588" width="24.08984375" style="16" customWidth="1"/>
    <col min="3589" max="3589" width="12.453125" style="16" customWidth="1"/>
    <col min="3590" max="3590" width="15.7265625" style="16" customWidth="1"/>
    <col min="3591" max="3591" width="11.7265625" style="16" customWidth="1"/>
    <col min="3592" max="3592" width="12" style="16" customWidth="1"/>
    <col min="3593" max="3593" width="14" style="16" customWidth="1"/>
    <col min="3594" max="3594" width="11.7265625" style="16" customWidth="1"/>
    <col min="3595" max="3599" width="10" style="16" customWidth="1"/>
    <col min="3600" max="3600" width="14" style="16" customWidth="1"/>
    <col min="3601" max="3601" width="14.90625" style="16" customWidth="1"/>
    <col min="3602" max="3602" width="15.90625" style="16" customWidth="1"/>
    <col min="3603" max="3603" width="20.36328125" style="16" customWidth="1"/>
    <col min="3604" max="3843" width="9" style="16"/>
    <col min="3844" max="3844" width="24.08984375" style="16" customWidth="1"/>
    <col min="3845" max="3845" width="12.453125" style="16" customWidth="1"/>
    <col min="3846" max="3846" width="15.7265625" style="16" customWidth="1"/>
    <col min="3847" max="3847" width="11.7265625" style="16" customWidth="1"/>
    <col min="3848" max="3848" width="12" style="16" customWidth="1"/>
    <col min="3849" max="3849" width="14" style="16" customWidth="1"/>
    <col min="3850" max="3850" width="11.7265625" style="16" customWidth="1"/>
    <col min="3851" max="3855" width="10" style="16" customWidth="1"/>
    <col min="3856" max="3856" width="14" style="16" customWidth="1"/>
    <col min="3857" max="3857" width="14.90625" style="16" customWidth="1"/>
    <col min="3858" max="3858" width="15.90625" style="16" customWidth="1"/>
    <col min="3859" max="3859" width="20.36328125" style="16" customWidth="1"/>
    <col min="3860" max="4099" width="9" style="16"/>
    <col min="4100" max="4100" width="24.08984375" style="16" customWidth="1"/>
    <col min="4101" max="4101" width="12.453125" style="16" customWidth="1"/>
    <col min="4102" max="4102" width="15.7265625" style="16" customWidth="1"/>
    <col min="4103" max="4103" width="11.7265625" style="16" customWidth="1"/>
    <col min="4104" max="4104" width="12" style="16" customWidth="1"/>
    <col min="4105" max="4105" width="14" style="16" customWidth="1"/>
    <col min="4106" max="4106" width="11.7265625" style="16" customWidth="1"/>
    <col min="4107" max="4111" width="10" style="16" customWidth="1"/>
    <col min="4112" max="4112" width="14" style="16" customWidth="1"/>
    <col min="4113" max="4113" width="14.90625" style="16" customWidth="1"/>
    <col min="4114" max="4114" width="15.90625" style="16" customWidth="1"/>
    <col min="4115" max="4115" width="20.36328125" style="16" customWidth="1"/>
    <col min="4116" max="4355" width="9" style="16"/>
    <col min="4356" max="4356" width="24.08984375" style="16" customWidth="1"/>
    <col min="4357" max="4357" width="12.453125" style="16" customWidth="1"/>
    <col min="4358" max="4358" width="15.7265625" style="16" customWidth="1"/>
    <col min="4359" max="4359" width="11.7265625" style="16" customWidth="1"/>
    <col min="4360" max="4360" width="12" style="16" customWidth="1"/>
    <col min="4361" max="4361" width="14" style="16" customWidth="1"/>
    <col min="4362" max="4362" width="11.7265625" style="16" customWidth="1"/>
    <col min="4363" max="4367" width="10" style="16" customWidth="1"/>
    <col min="4368" max="4368" width="14" style="16" customWidth="1"/>
    <col min="4369" max="4369" width="14.90625" style="16" customWidth="1"/>
    <col min="4370" max="4370" width="15.90625" style="16" customWidth="1"/>
    <col min="4371" max="4371" width="20.36328125" style="16" customWidth="1"/>
    <col min="4372" max="4611" width="9" style="16"/>
    <col min="4612" max="4612" width="24.08984375" style="16" customWidth="1"/>
    <col min="4613" max="4613" width="12.453125" style="16" customWidth="1"/>
    <col min="4614" max="4614" width="15.7265625" style="16" customWidth="1"/>
    <col min="4615" max="4615" width="11.7265625" style="16" customWidth="1"/>
    <col min="4616" max="4616" width="12" style="16" customWidth="1"/>
    <col min="4617" max="4617" width="14" style="16" customWidth="1"/>
    <col min="4618" max="4618" width="11.7265625" style="16" customWidth="1"/>
    <col min="4619" max="4623" width="10" style="16" customWidth="1"/>
    <col min="4624" max="4624" width="14" style="16" customWidth="1"/>
    <col min="4625" max="4625" width="14.90625" style="16" customWidth="1"/>
    <col min="4626" max="4626" width="15.90625" style="16" customWidth="1"/>
    <col min="4627" max="4627" width="20.36328125" style="16" customWidth="1"/>
    <col min="4628" max="4867" width="9" style="16"/>
    <col min="4868" max="4868" width="24.08984375" style="16" customWidth="1"/>
    <col min="4869" max="4869" width="12.453125" style="16" customWidth="1"/>
    <col min="4870" max="4870" width="15.7265625" style="16" customWidth="1"/>
    <col min="4871" max="4871" width="11.7265625" style="16" customWidth="1"/>
    <col min="4872" max="4872" width="12" style="16" customWidth="1"/>
    <col min="4873" max="4873" width="14" style="16" customWidth="1"/>
    <col min="4874" max="4874" width="11.7265625" style="16" customWidth="1"/>
    <col min="4875" max="4879" width="10" style="16" customWidth="1"/>
    <col min="4880" max="4880" width="14" style="16" customWidth="1"/>
    <col min="4881" max="4881" width="14.90625" style="16" customWidth="1"/>
    <col min="4882" max="4882" width="15.90625" style="16" customWidth="1"/>
    <col min="4883" max="4883" width="20.36328125" style="16" customWidth="1"/>
    <col min="4884" max="5123" width="9" style="16"/>
    <col min="5124" max="5124" width="24.08984375" style="16" customWidth="1"/>
    <col min="5125" max="5125" width="12.453125" style="16" customWidth="1"/>
    <col min="5126" max="5126" width="15.7265625" style="16" customWidth="1"/>
    <col min="5127" max="5127" width="11.7265625" style="16" customWidth="1"/>
    <col min="5128" max="5128" width="12" style="16" customWidth="1"/>
    <col min="5129" max="5129" width="14" style="16" customWidth="1"/>
    <col min="5130" max="5130" width="11.7265625" style="16" customWidth="1"/>
    <col min="5131" max="5135" width="10" style="16" customWidth="1"/>
    <col min="5136" max="5136" width="14" style="16" customWidth="1"/>
    <col min="5137" max="5137" width="14.90625" style="16" customWidth="1"/>
    <col min="5138" max="5138" width="15.90625" style="16" customWidth="1"/>
    <col min="5139" max="5139" width="20.36328125" style="16" customWidth="1"/>
    <col min="5140" max="5379" width="9" style="16"/>
    <col min="5380" max="5380" width="24.08984375" style="16" customWidth="1"/>
    <col min="5381" max="5381" width="12.453125" style="16" customWidth="1"/>
    <col min="5382" max="5382" width="15.7265625" style="16" customWidth="1"/>
    <col min="5383" max="5383" width="11.7265625" style="16" customWidth="1"/>
    <col min="5384" max="5384" width="12" style="16" customWidth="1"/>
    <col min="5385" max="5385" width="14" style="16" customWidth="1"/>
    <col min="5386" max="5386" width="11.7265625" style="16" customWidth="1"/>
    <col min="5387" max="5391" width="10" style="16" customWidth="1"/>
    <col min="5392" max="5392" width="14" style="16" customWidth="1"/>
    <col min="5393" max="5393" width="14.90625" style="16" customWidth="1"/>
    <col min="5394" max="5394" width="15.90625" style="16" customWidth="1"/>
    <col min="5395" max="5395" width="20.36328125" style="16" customWidth="1"/>
    <col min="5396" max="5635" width="9" style="16"/>
    <col min="5636" max="5636" width="24.08984375" style="16" customWidth="1"/>
    <col min="5637" max="5637" width="12.453125" style="16" customWidth="1"/>
    <col min="5638" max="5638" width="15.7265625" style="16" customWidth="1"/>
    <col min="5639" max="5639" width="11.7265625" style="16" customWidth="1"/>
    <col min="5640" max="5640" width="12" style="16" customWidth="1"/>
    <col min="5641" max="5641" width="14" style="16" customWidth="1"/>
    <col min="5642" max="5642" width="11.7265625" style="16" customWidth="1"/>
    <col min="5643" max="5647" width="10" style="16" customWidth="1"/>
    <col min="5648" max="5648" width="14" style="16" customWidth="1"/>
    <col min="5649" max="5649" width="14.90625" style="16" customWidth="1"/>
    <col min="5650" max="5650" width="15.90625" style="16" customWidth="1"/>
    <col min="5651" max="5651" width="20.36328125" style="16" customWidth="1"/>
    <col min="5652" max="5891" width="9" style="16"/>
    <col min="5892" max="5892" width="24.08984375" style="16" customWidth="1"/>
    <col min="5893" max="5893" width="12.453125" style="16" customWidth="1"/>
    <col min="5894" max="5894" width="15.7265625" style="16" customWidth="1"/>
    <col min="5895" max="5895" width="11.7265625" style="16" customWidth="1"/>
    <col min="5896" max="5896" width="12" style="16" customWidth="1"/>
    <col min="5897" max="5897" width="14" style="16" customWidth="1"/>
    <col min="5898" max="5898" width="11.7265625" style="16" customWidth="1"/>
    <col min="5899" max="5903" width="10" style="16" customWidth="1"/>
    <col min="5904" max="5904" width="14" style="16" customWidth="1"/>
    <col min="5905" max="5905" width="14.90625" style="16" customWidth="1"/>
    <col min="5906" max="5906" width="15.90625" style="16" customWidth="1"/>
    <col min="5907" max="5907" width="20.36328125" style="16" customWidth="1"/>
    <col min="5908" max="6147" width="9" style="16"/>
    <col min="6148" max="6148" width="24.08984375" style="16" customWidth="1"/>
    <col min="6149" max="6149" width="12.453125" style="16" customWidth="1"/>
    <col min="6150" max="6150" width="15.7265625" style="16" customWidth="1"/>
    <col min="6151" max="6151" width="11.7265625" style="16" customWidth="1"/>
    <col min="6152" max="6152" width="12" style="16" customWidth="1"/>
    <col min="6153" max="6153" width="14" style="16" customWidth="1"/>
    <col min="6154" max="6154" width="11.7265625" style="16" customWidth="1"/>
    <col min="6155" max="6159" width="10" style="16" customWidth="1"/>
    <col min="6160" max="6160" width="14" style="16" customWidth="1"/>
    <col min="6161" max="6161" width="14.90625" style="16" customWidth="1"/>
    <col min="6162" max="6162" width="15.90625" style="16" customWidth="1"/>
    <col min="6163" max="6163" width="20.36328125" style="16" customWidth="1"/>
    <col min="6164" max="6403" width="9" style="16"/>
    <col min="6404" max="6404" width="24.08984375" style="16" customWidth="1"/>
    <col min="6405" max="6405" width="12.453125" style="16" customWidth="1"/>
    <col min="6406" max="6406" width="15.7265625" style="16" customWidth="1"/>
    <col min="6407" max="6407" width="11.7265625" style="16" customWidth="1"/>
    <col min="6408" max="6408" width="12" style="16" customWidth="1"/>
    <col min="6409" max="6409" width="14" style="16" customWidth="1"/>
    <col min="6410" max="6410" width="11.7265625" style="16" customWidth="1"/>
    <col min="6411" max="6415" width="10" style="16" customWidth="1"/>
    <col min="6416" max="6416" width="14" style="16" customWidth="1"/>
    <col min="6417" max="6417" width="14.90625" style="16" customWidth="1"/>
    <col min="6418" max="6418" width="15.90625" style="16" customWidth="1"/>
    <col min="6419" max="6419" width="20.36328125" style="16" customWidth="1"/>
    <col min="6420" max="6659" width="9" style="16"/>
    <col min="6660" max="6660" width="24.08984375" style="16" customWidth="1"/>
    <col min="6661" max="6661" width="12.453125" style="16" customWidth="1"/>
    <col min="6662" max="6662" width="15.7265625" style="16" customWidth="1"/>
    <col min="6663" max="6663" width="11.7265625" style="16" customWidth="1"/>
    <col min="6664" max="6664" width="12" style="16" customWidth="1"/>
    <col min="6665" max="6665" width="14" style="16" customWidth="1"/>
    <col min="6666" max="6666" width="11.7265625" style="16" customWidth="1"/>
    <col min="6667" max="6671" width="10" style="16" customWidth="1"/>
    <col min="6672" max="6672" width="14" style="16" customWidth="1"/>
    <col min="6673" max="6673" width="14.90625" style="16" customWidth="1"/>
    <col min="6674" max="6674" width="15.90625" style="16" customWidth="1"/>
    <col min="6675" max="6675" width="20.36328125" style="16" customWidth="1"/>
    <col min="6676" max="6915" width="9" style="16"/>
    <col min="6916" max="6916" width="24.08984375" style="16" customWidth="1"/>
    <col min="6917" max="6917" width="12.453125" style="16" customWidth="1"/>
    <col min="6918" max="6918" width="15.7265625" style="16" customWidth="1"/>
    <col min="6919" max="6919" width="11.7265625" style="16" customWidth="1"/>
    <col min="6920" max="6920" width="12" style="16" customWidth="1"/>
    <col min="6921" max="6921" width="14" style="16" customWidth="1"/>
    <col min="6922" max="6922" width="11.7265625" style="16" customWidth="1"/>
    <col min="6923" max="6927" width="10" style="16" customWidth="1"/>
    <col min="6928" max="6928" width="14" style="16" customWidth="1"/>
    <col min="6929" max="6929" width="14.90625" style="16" customWidth="1"/>
    <col min="6930" max="6930" width="15.90625" style="16" customWidth="1"/>
    <col min="6931" max="6931" width="20.36328125" style="16" customWidth="1"/>
    <col min="6932" max="7171" width="9" style="16"/>
    <col min="7172" max="7172" width="24.08984375" style="16" customWidth="1"/>
    <col min="7173" max="7173" width="12.453125" style="16" customWidth="1"/>
    <col min="7174" max="7174" width="15.7265625" style="16" customWidth="1"/>
    <col min="7175" max="7175" width="11.7265625" style="16" customWidth="1"/>
    <col min="7176" max="7176" width="12" style="16" customWidth="1"/>
    <col min="7177" max="7177" width="14" style="16" customWidth="1"/>
    <col min="7178" max="7178" width="11.7265625" style="16" customWidth="1"/>
    <col min="7179" max="7183" width="10" style="16" customWidth="1"/>
    <col min="7184" max="7184" width="14" style="16" customWidth="1"/>
    <col min="7185" max="7185" width="14.90625" style="16" customWidth="1"/>
    <col min="7186" max="7186" width="15.90625" style="16" customWidth="1"/>
    <col min="7187" max="7187" width="20.36328125" style="16" customWidth="1"/>
    <col min="7188" max="7427" width="9" style="16"/>
    <col min="7428" max="7428" width="24.08984375" style="16" customWidth="1"/>
    <col min="7429" max="7429" width="12.453125" style="16" customWidth="1"/>
    <col min="7430" max="7430" width="15.7265625" style="16" customWidth="1"/>
    <col min="7431" max="7431" width="11.7265625" style="16" customWidth="1"/>
    <col min="7432" max="7432" width="12" style="16" customWidth="1"/>
    <col min="7433" max="7433" width="14" style="16" customWidth="1"/>
    <col min="7434" max="7434" width="11.7265625" style="16" customWidth="1"/>
    <col min="7435" max="7439" width="10" style="16" customWidth="1"/>
    <col min="7440" max="7440" width="14" style="16" customWidth="1"/>
    <col min="7441" max="7441" width="14.90625" style="16" customWidth="1"/>
    <col min="7442" max="7442" width="15.90625" style="16" customWidth="1"/>
    <col min="7443" max="7443" width="20.36328125" style="16" customWidth="1"/>
    <col min="7444" max="7683" width="9" style="16"/>
    <col min="7684" max="7684" width="24.08984375" style="16" customWidth="1"/>
    <col min="7685" max="7685" width="12.453125" style="16" customWidth="1"/>
    <col min="7686" max="7686" width="15.7265625" style="16" customWidth="1"/>
    <col min="7687" max="7687" width="11.7265625" style="16" customWidth="1"/>
    <col min="7688" max="7688" width="12" style="16" customWidth="1"/>
    <col min="7689" max="7689" width="14" style="16" customWidth="1"/>
    <col min="7690" max="7690" width="11.7265625" style="16" customWidth="1"/>
    <col min="7691" max="7695" width="10" style="16" customWidth="1"/>
    <col min="7696" max="7696" width="14" style="16" customWidth="1"/>
    <col min="7697" max="7697" width="14.90625" style="16" customWidth="1"/>
    <col min="7698" max="7698" width="15.90625" style="16" customWidth="1"/>
    <col min="7699" max="7699" width="20.36328125" style="16" customWidth="1"/>
    <col min="7700" max="7939" width="9" style="16"/>
    <col min="7940" max="7940" width="24.08984375" style="16" customWidth="1"/>
    <col min="7941" max="7941" width="12.453125" style="16" customWidth="1"/>
    <col min="7942" max="7942" width="15.7265625" style="16" customWidth="1"/>
    <col min="7943" max="7943" width="11.7265625" style="16" customWidth="1"/>
    <col min="7944" max="7944" width="12" style="16" customWidth="1"/>
    <col min="7945" max="7945" width="14" style="16" customWidth="1"/>
    <col min="7946" max="7946" width="11.7265625" style="16" customWidth="1"/>
    <col min="7947" max="7951" width="10" style="16" customWidth="1"/>
    <col min="7952" max="7952" width="14" style="16" customWidth="1"/>
    <col min="7953" max="7953" width="14.90625" style="16" customWidth="1"/>
    <col min="7954" max="7954" width="15.90625" style="16" customWidth="1"/>
    <col min="7955" max="7955" width="20.36328125" style="16" customWidth="1"/>
    <col min="7956" max="8195" width="9" style="16"/>
    <col min="8196" max="8196" width="24.08984375" style="16" customWidth="1"/>
    <col min="8197" max="8197" width="12.453125" style="16" customWidth="1"/>
    <col min="8198" max="8198" width="15.7265625" style="16" customWidth="1"/>
    <col min="8199" max="8199" width="11.7265625" style="16" customWidth="1"/>
    <col min="8200" max="8200" width="12" style="16" customWidth="1"/>
    <col min="8201" max="8201" width="14" style="16" customWidth="1"/>
    <col min="8202" max="8202" width="11.7265625" style="16" customWidth="1"/>
    <col min="8203" max="8207" width="10" style="16" customWidth="1"/>
    <col min="8208" max="8208" width="14" style="16" customWidth="1"/>
    <col min="8209" max="8209" width="14.90625" style="16" customWidth="1"/>
    <col min="8210" max="8210" width="15.90625" style="16" customWidth="1"/>
    <col min="8211" max="8211" width="20.36328125" style="16" customWidth="1"/>
    <col min="8212" max="8451" width="9" style="16"/>
    <col min="8452" max="8452" width="24.08984375" style="16" customWidth="1"/>
    <col min="8453" max="8453" width="12.453125" style="16" customWidth="1"/>
    <col min="8454" max="8454" width="15.7265625" style="16" customWidth="1"/>
    <col min="8455" max="8455" width="11.7265625" style="16" customWidth="1"/>
    <col min="8456" max="8456" width="12" style="16" customWidth="1"/>
    <col min="8457" max="8457" width="14" style="16" customWidth="1"/>
    <col min="8458" max="8458" width="11.7265625" style="16" customWidth="1"/>
    <col min="8459" max="8463" width="10" style="16" customWidth="1"/>
    <col min="8464" max="8464" width="14" style="16" customWidth="1"/>
    <col min="8465" max="8465" width="14.90625" style="16" customWidth="1"/>
    <col min="8466" max="8466" width="15.90625" style="16" customWidth="1"/>
    <col min="8467" max="8467" width="20.36328125" style="16" customWidth="1"/>
    <col min="8468" max="8707" width="9" style="16"/>
    <col min="8708" max="8708" width="24.08984375" style="16" customWidth="1"/>
    <col min="8709" max="8709" width="12.453125" style="16" customWidth="1"/>
    <col min="8710" max="8710" width="15.7265625" style="16" customWidth="1"/>
    <col min="8711" max="8711" width="11.7265625" style="16" customWidth="1"/>
    <col min="8712" max="8712" width="12" style="16" customWidth="1"/>
    <col min="8713" max="8713" width="14" style="16" customWidth="1"/>
    <col min="8714" max="8714" width="11.7265625" style="16" customWidth="1"/>
    <col min="8715" max="8719" width="10" style="16" customWidth="1"/>
    <col min="8720" max="8720" width="14" style="16" customWidth="1"/>
    <col min="8721" max="8721" width="14.90625" style="16" customWidth="1"/>
    <col min="8722" max="8722" width="15.90625" style="16" customWidth="1"/>
    <col min="8723" max="8723" width="20.36328125" style="16" customWidth="1"/>
    <col min="8724" max="8963" width="9" style="16"/>
    <col min="8964" max="8964" width="24.08984375" style="16" customWidth="1"/>
    <col min="8965" max="8965" width="12.453125" style="16" customWidth="1"/>
    <col min="8966" max="8966" width="15.7265625" style="16" customWidth="1"/>
    <col min="8967" max="8967" width="11.7265625" style="16" customWidth="1"/>
    <col min="8968" max="8968" width="12" style="16" customWidth="1"/>
    <col min="8969" max="8969" width="14" style="16" customWidth="1"/>
    <col min="8970" max="8970" width="11.7265625" style="16" customWidth="1"/>
    <col min="8971" max="8975" width="10" style="16" customWidth="1"/>
    <col min="8976" max="8976" width="14" style="16" customWidth="1"/>
    <col min="8977" max="8977" width="14.90625" style="16" customWidth="1"/>
    <col min="8978" max="8978" width="15.90625" style="16" customWidth="1"/>
    <col min="8979" max="8979" width="20.36328125" style="16" customWidth="1"/>
    <col min="8980" max="9219" width="9" style="16"/>
    <col min="9220" max="9220" width="24.08984375" style="16" customWidth="1"/>
    <col min="9221" max="9221" width="12.453125" style="16" customWidth="1"/>
    <col min="9222" max="9222" width="15.7265625" style="16" customWidth="1"/>
    <col min="9223" max="9223" width="11.7265625" style="16" customWidth="1"/>
    <col min="9224" max="9224" width="12" style="16" customWidth="1"/>
    <col min="9225" max="9225" width="14" style="16" customWidth="1"/>
    <col min="9226" max="9226" width="11.7265625" style="16" customWidth="1"/>
    <col min="9227" max="9231" width="10" style="16" customWidth="1"/>
    <col min="9232" max="9232" width="14" style="16" customWidth="1"/>
    <col min="9233" max="9233" width="14.90625" style="16" customWidth="1"/>
    <col min="9234" max="9234" width="15.90625" style="16" customWidth="1"/>
    <col min="9235" max="9235" width="20.36328125" style="16" customWidth="1"/>
    <col min="9236" max="9475" width="9" style="16"/>
    <col min="9476" max="9476" width="24.08984375" style="16" customWidth="1"/>
    <col min="9477" max="9477" width="12.453125" style="16" customWidth="1"/>
    <col min="9478" max="9478" width="15.7265625" style="16" customWidth="1"/>
    <col min="9479" max="9479" width="11.7265625" style="16" customWidth="1"/>
    <col min="9480" max="9480" width="12" style="16" customWidth="1"/>
    <col min="9481" max="9481" width="14" style="16" customWidth="1"/>
    <col min="9482" max="9482" width="11.7265625" style="16" customWidth="1"/>
    <col min="9483" max="9487" width="10" style="16" customWidth="1"/>
    <col min="9488" max="9488" width="14" style="16" customWidth="1"/>
    <col min="9489" max="9489" width="14.90625" style="16" customWidth="1"/>
    <col min="9490" max="9490" width="15.90625" style="16" customWidth="1"/>
    <col min="9491" max="9491" width="20.36328125" style="16" customWidth="1"/>
    <col min="9492" max="9731" width="9" style="16"/>
    <col min="9732" max="9732" width="24.08984375" style="16" customWidth="1"/>
    <col min="9733" max="9733" width="12.453125" style="16" customWidth="1"/>
    <col min="9734" max="9734" width="15.7265625" style="16" customWidth="1"/>
    <col min="9735" max="9735" width="11.7265625" style="16" customWidth="1"/>
    <col min="9736" max="9736" width="12" style="16" customWidth="1"/>
    <col min="9737" max="9737" width="14" style="16" customWidth="1"/>
    <col min="9738" max="9738" width="11.7265625" style="16" customWidth="1"/>
    <col min="9739" max="9743" width="10" style="16" customWidth="1"/>
    <col min="9744" max="9744" width="14" style="16" customWidth="1"/>
    <col min="9745" max="9745" width="14.90625" style="16" customWidth="1"/>
    <col min="9746" max="9746" width="15.90625" style="16" customWidth="1"/>
    <col min="9747" max="9747" width="20.36328125" style="16" customWidth="1"/>
    <col min="9748" max="9987" width="9" style="16"/>
    <col min="9988" max="9988" width="24.08984375" style="16" customWidth="1"/>
    <col min="9989" max="9989" width="12.453125" style="16" customWidth="1"/>
    <col min="9990" max="9990" width="15.7265625" style="16" customWidth="1"/>
    <col min="9991" max="9991" width="11.7265625" style="16" customWidth="1"/>
    <col min="9992" max="9992" width="12" style="16" customWidth="1"/>
    <col min="9993" max="9993" width="14" style="16" customWidth="1"/>
    <col min="9994" max="9994" width="11.7265625" style="16" customWidth="1"/>
    <col min="9995" max="9999" width="10" style="16" customWidth="1"/>
    <col min="10000" max="10000" width="14" style="16" customWidth="1"/>
    <col min="10001" max="10001" width="14.90625" style="16" customWidth="1"/>
    <col min="10002" max="10002" width="15.90625" style="16" customWidth="1"/>
    <col min="10003" max="10003" width="20.36328125" style="16" customWidth="1"/>
    <col min="10004" max="10243" width="9" style="16"/>
    <col min="10244" max="10244" width="24.08984375" style="16" customWidth="1"/>
    <col min="10245" max="10245" width="12.453125" style="16" customWidth="1"/>
    <col min="10246" max="10246" width="15.7265625" style="16" customWidth="1"/>
    <col min="10247" max="10247" width="11.7265625" style="16" customWidth="1"/>
    <col min="10248" max="10248" width="12" style="16" customWidth="1"/>
    <col min="10249" max="10249" width="14" style="16" customWidth="1"/>
    <col min="10250" max="10250" width="11.7265625" style="16" customWidth="1"/>
    <col min="10251" max="10255" width="10" style="16" customWidth="1"/>
    <col min="10256" max="10256" width="14" style="16" customWidth="1"/>
    <col min="10257" max="10257" width="14.90625" style="16" customWidth="1"/>
    <col min="10258" max="10258" width="15.90625" style="16" customWidth="1"/>
    <col min="10259" max="10259" width="20.36328125" style="16" customWidth="1"/>
    <col min="10260" max="10499" width="9" style="16"/>
    <col min="10500" max="10500" width="24.08984375" style="16" customWidth="1"/>
    <col min="10501" max="10501" width="12.453125" style="16" customWidth="1"/>
    <col min="10502" max="10502" width="15.7265625" style="16" customWidth="1"/>
    <col min="10503" max="10503" width="11.7265625" style="16" customWidth="1"/>
    <col min="10504" max="10504" width="12" style="16" customWidth="1"/>
    <col min="10505" max="10505" width="14" style="16" customWidth="1"/>
    <col min="10506" max="10506" width="11.7265625" style="16" customWidth="1"/>
    <col min="10507" max="10511" width="10" style="16" customWidth="1"/>
    <col min="10512" max="10512" width="14" style="16" customWidth="1"/>
    <col min="10513" max="10513" width="14.90625" style="16" customWidth="1"/>
    <col min="10514" max="10514" width="15.90625" style="16" customWidth="1"/>
    <col min="10515" max="10515" width="20.36328125" style="16" customWidth="1"/>
    <col min="10516" max="10755" width="9" style="16"/>
    <col min="10756" max="10756" width="24.08984375" style="16" customWidth="1"/>
    <col min="10757" max="10757" width="12.453125" style="16" customWidth="1"/>
    <col min="10758" max="10758" width="15.7265625" style="16" customWidth="1"/>
    <col min="10759" max="10759" width="11.7265625" style="16" customWidth="1"/>
    <col min="10760" max="10760" width="12" style="16" customWidth="1"/>
    <col min="10761" max="10761" width="14" style="16" customWidth="1"/>
    <col min="10762" max="10762" width="11.7265625" style="16" customWidth="1"/>
    <col min="10763" max="10767" width="10" style="16" customWidth="1"/>
    <col min="10768" max="10768" width="14" style="16" customWidth="1"/>
    <col min="10769" max="10769" width="14.90625" style="16" customWidth="1"/>
    <col min="10770" max="10770" width="15.90625" style="16" customWidth="1"/>
    <col min="10771" max="10771" width="20.36328125" style="16" customWidth="1"/>
    <col min="10772" max="11011" width="9" style="16"/>
    <col min="11012" max="11012" width="24.08984375" style="16" customWidth="1"/>
    <col min="11013" max="11013" width="12.453125" style="16" customWidth="1"/>
    <col min="11014" max="11014" width="15.7265625" style="16" customWidth="1"/>
    <col min="11015" max="11015" width="11.7265625" style="16" customWidth="1"/>
    <col min="11016" max="11016" width="12" style="16" customWidth="1"/>
    <col min="11017" max="11017" width="14" style="16" customWidth="1"/>
    <col min="11018" max="11018" width="11.7265625" style="16" customWidth="1"/>
    <col min="11019" max="11023" width="10" style="16" customWidth="1"/>
    <col min="11024" max="11024" width="14" style="16" customWidth="1"/>
    <col min="11025" max="11025" width="14.90625" style="16" customWidth="1"/>
    <col min="11026" max="11026" width="15.90625" style="16" customWidth="1"/>
    <col min="11027" max="11027" width="20.36328125" style="16" customWidth="1"/>
    <col min="11028" max="11267" width="9" style="16"/>
    <col min="11268" max="11268" width="24.08984375" style="16" customWidth="1"/>
    <col min="11269" max="11269" width="12.453125" style="16" customWidth="1"/>
    <col min="11270" max="11270" width="15.7265625" style="16" customWidth="1"/>
    <col min="11271" max="11271" width="11.7265625" style="16" customWidth="1"/>
    <col min="11272" max="11272" width="12" style="16" customWidth="1"/>
    <col min="11273" max="11273" width="14" style="16" customWidth="1"/>
    <col min="11274" max="11274" width="11.7265625" style="16" customWidth="1"/>
    <col min="11275" max="11279" width="10" style="16" customWidth="1"/>
    <col min="11280" max="11280" width="14" style="16" customWidth="1"/>
    <col min="11281" max="11281" width="14.90625" style="16" customWidth="1"/>
    <col min="11282" max="11282" width="15.90625" style="16" customWidth="1"/>
    <col min="11283" max="11283" width="20.36328125" style="16" customWidth="1"/>
    <col min="11284" max="11523" width="9" style="16"/>
    <col min="11524" max="11524" width="24.08984375" style="16" customWidth="1"/>
    <col min="11525" max="11525" width="12.453125" style="16" customWidth="1"/>
    <col min="11526" max="11526" width="15.7265625" style="16" customWidth="1"/>
    <col min="11527" max="11527" width="11.7265625" style="16" customWidth="1"/>
    <col min="11528" max="11528" width="12" style="16" customWidth="1"/>
    <col min="11529" max="11529" width="14" style="16" customWidth="1"/>
    <col min="11530" max="11530" width="11.7265625" style="16" customWidth="1"/>
    <col min="11531" max="11535" width="10" style="16" customWidth="1"/>
    <col min="11536" max="11536" width="14" style="16" customWidth="1"/>
    <col min="11537" max="11537" width="14.90625" style="16" customWidth="1"/>
    <col min="11538" max="11538" width="15.90625" style="16" customWidth="1"/>
    <col min="11539" max="11539" width="20.36328125" style="16" customWidth="1"/>
    <col min="11540" max="11779" width="9" style="16"/>
    <col min="11780" max="11780" width="24.08984375" style="16" customWidth="1"/>
    <col min="11781" max="11781" width="12.453125" style="16" customWidth="1"/>
    <col min="11782" max="11782" width="15.7265625" style="16" customWidth="1"/>
    <col min="11783" max="11783" width="11.7265625" style="16" customWidth="1"/>
    <col min="11784" max="11784" width="12" style="16" customWidth="1"/>
    <col min="11785" max="11785" width="14" style="16" customWidth="1"/>
    <col min="11786" max="11786" width="11.7265625" style="16" customWidth="1"/>
    <col min="11787" max="11791" width="10" style="16" customWidth="1"/>
    <col min="11792" max="11792" width="14" style="16" customWidth="1"/>
    <col min="11793" max="11793" width="14.90625" style="16" customWidth="1"/>
    <col min="11794" max="11794" width="15.90625" style="16" customWidth="1"/>
    <col min="11795" max="11795" width="20.36328125" style="16" customWidth="1"/>
    <col min="11796" max="12035" width="9" style="16"/>
    <col min="12036" max="12036" width="24.08984375" style="16" customWidth="1"/>
    <col min="12037" max="12037" width="12.453125" style="16" customWidth="1"/>
    <col min="12038" max="12038" width="15.7265625" style="16" customWidth="1"/>
    <col min="12039" max="12039" width="11.7265625" style="16" customWidth="1"/>
    <col min="12040" max="12040" width="12" style="16" customWidth="1"/>
    <col min="12041" max="12041" width="14" style="16" customWidth="1"/>
    <col min="12042" max="12042" width="11.7265625" style="16" customWidth="1"/>
    <col min="12043" max="12047" width="10" style="16" customWidth="1"/>
    <col min="12048" max="12048" width="14" style="16" customWidth="1"/>
    <col min="12049" max="12049" width="14.90625" style="16" customWidth="1"/>
    <col min="12050" max="12050" width="15.90625" style="16" customWidth="1"/>
    <col min="12051" max="12051" width="20.36328125" style="16" customWidth="1"/>
    <col min="12052" max="12291" width="9" style="16"/>
    <col min="12292" max="12292" width="24.08984375" style="16" customWidth="1"/>
    <col min="12293" max="12293" width="12.453125" style="16" customWidth="1"/>
    <col min="12294" max="12294" width="15.7265625" style="16" customWidth="1"/>
    <col min="12295" max="12295" width="11.7265625" style="16" customWidth="1"/>
    <col min="12296" max="12296" width="12" style="16" customWidth="1"/>
    <col min="12297" max="12297" width="14" style="16" customWidth="1"/>
    <col min="12298" max="12298" width="11.7265625" style="16" customWidth="1"/>
    <col min="12299" max="12303" width="10" style="16" customWidth="1"/>
    <col min="12304" max="12304" width="14" style="16" customWidth="1"/>
    <col min="12305" max="12305" width="14.90625" style="16" customWidth="1"/>
    <col min="12306" max="12306" width="15.90625" style="16" customWidth="1"/>
    <col min="12307" max="12307" width="20.36328125" style="16" customWidth="1"/>
    <col min="12308" max="12547" width="9" style="16"/>
    <col min="12548" max="12548" width="24.08984375" style="16" customWidth="1"/>
    <col min="12549" max="12549" width="12.453125" style="16" customWidth="1"/>
    <col min="12550" max="12550" width="15.7265625" style="16" customWidth="1"/>
    <col min="12551" max="12551" width="11.7265625" style="16" customWidth="1"/>
    <col min="12552" max="12552" width="12" style="16" customWidth="1"/>
    <col min="12553" max="12553" width="14" style="16" customWidth="1"/>
    <col min="12554" max="12554" width="11.7265625" style="16" customWidth="1"/>
    <col min="12555" max="12559" width="10" style="16" customWidth="1"/>
    <col min="12560" max="12560" width="14" style="16" customWidth="1"/>
    <col min="12561" max="12561" width="14.90625" style="16" customWidth="1"/>
    <col min="12562" max="12562" width="15.90625" style="16" customWidth="1"/>
    <col min="12563" max="12563" width="20.36328125" style="16" customWidth="1"/>
    <col min="12564" max="12803" width="9" style="16"/>
    <col min="12804" max="12804" width="24.08984375" style="16" customWidth="1"/>
    <col min="12805" max="12805" width="12.453125" style="16" customWidth="1"/>
    <col min="12806" max="12806" width="15.7265625" style="16" customWidth="1"/>
    <col min="12807" max="12807" width="11.7265625" style="16" customWidth="1"/>
    <col min="12808" max="12808" width="12" style="16" customWidth="1"/>
    <col min="12809" max="12809" width="14" style="16" customWidth="1"/>
    <col min="12810" max="12810" width="11.7265625" style="16" customWidth="1"/>
    <col min="12811" max="12815" width="10" style="16" customWidth="1"/>
    <col min="12816" max="12816" width="14" style="16" customWidth="1"/>
    <col min="12817" max="12817" width="14.90625" style="16" customWidth="1"/>
    <col min="12818" max="12818" width="15.90625" style="16" customWidth="1"/>
    <col min="12819" max="12819" width="20.36328125" style="16" customWidth="1"/>
    <col min="12820" max="13059" width="9" style="16"/>
    <col min="13060" max="13060" width="24.08984375" style="16" customWidth="1"/>
    <col min="13061" max="13061" width="12.453125" style="16" customWidth="1"/>
    <col min="13062" max="13062" width="15.7265625" style="16" customWidth="1"/>
    <col min="13063" max="13063" width="11.7265625" style="16" customWidth="1"/>
    <col min="13064" max="13064" width="12" style="16" customWidth="1"/>
    <col min="13065" max="13065" width="14" style="16" customWidth="1"/>
    <col min="13066" max="13066" width="11.7265625" style="16" customWidth="1"/>
    <col min="13067" max="13071" width="10" style="16" customWidth="1"/>
    <col min="13072" max="13072" width="14" style="16" customWidth="1"/>
    <col min="13073" max="13073" width="14.90625" style="16" customWidth="1"/>
    <col min="13074" max="13074" width="15.90625" style="16" customWidth="1"/>
    <col min="13075" max="13075" width="20.36328125" style="16" customWidth="1"/>
    <col min="13076" max="13315" width="9" style="16"/>
    <col min="13316" max="13316" width="24.08984375" style="16" customWidth="1"/>
    <col min="13317" max="13317" width="12.453125" style="16" customWidth="1"/>
    <col min="13318" max="13318" width="15.7265625" style="16" customWidth="1"/>
    <col min="13319" max="13319" width="11.7265625" style="16" customWidth="1"/>
    <col min="13320" max="13320" width="12" style="16" customWidth="1"/>
    <col min="13321" max="13321" width="14" style="16" customWidth="1"/>
    <col min="13322" max="13322" width="11.7265625" style="16" customWidth="1"/>
    <col min="13323" max="13327" width="10" style="16" customWidth="1"/>
    <col min="13328" max="13328" width="14" style="16" customWidth="1"/>
    <col min="13329" max="13329" width="14.90625" style="16" customWidth="1"/>
    <col min="13330" max="13330" width="15.90625" style="16" customWidth="1"/>
    <col min="13331" max="13331" width="20.36328125" style="16" customWidth="1"/>
    <col min="13332" max="13571" width="9" style="16"/>
    <col min="13572" max="13572" width="24.08984375" style="16" customWidth="1"/>
    <col min="13573" max="13573" width="12.453125" style="16" customWidth="1"/>
    <col min="13574" max="13574" width="15.7265625" style="16" customWidth="1"/>
    <col min="13575" max="13575" width="11.7265625" style="16" customWidth="1"/>
    <col min="13576" max="13576" width="12" style="16" customWidth="1"/>
    <col min="13577" max="13577" width="14" style="16" customWidth="1"/>
    <col min="13578" max="13578" width="11.7265625" style="16" customWidth="1"/>
    <col min="13579" max="13583" width="10" style="16" customWidth="1"/>
    <col min="13584" max="13584" width="14" style="16" customWidth="1"/>
    <col min="13585" max="13585" width="14.90625" style="16" customWidth="1"/>
    <col min="13586" max="13586" width="15.90625" style="16" customWidth="1"/>
    <col min="13587" max="13587" width="20.36328125" style="16" customWidth="1"/>
    <col min="13588" max="13827" width="9" style="16"/>
    <col min="13828" max="13828" width="24.08984375" style="16" customWidth="1"/>
    <col min="13829" max="13829" width="12.453125" style="16" customWidth="1"/>
    <col min="13830" max="13830" width="15.7265625" style="16" customWidth="1"/>
    <col min="13831" max="13831" width="11.7265625" style="16" customWidth="1"/>
    <col min="13832" max="13832" width="12" style="16" customWidth="1"/>
    <col min="13833" max="13833" width="14" style="16" customWidth="1"/>
    <col min="13834" max="13834" width="11.7265625" style="16" customWidth="1"/>
    <col min="13835" max="13839" width="10" style="16" customWidth="1"/>
    <col min="13840" max="13840" width="14" style="16" customWidth="1"/>
    <col min="13841" max="13841" width="14.90625" style="16" customWidth="1"/>
    <col min="13842" max="13842" width="15.90625" style="16" customWidth="1"/>
    <col min="13843" max="13843" width="20.36328125" style="16" customWidth="1"/>
    <col min="13844" max="14083" width="9" style="16"/>
    <col min="14084" max="14084" width="24.08984375" style="16" customWidth="1"/>
    <col min="14085" max="14085" width="12.453125" style="16" customWidth="1"/>
    <col min="14086" max="14086" width="15.7265625" style="16" customWidth="1"/>
    <col min="14087" max="14087" width="11.7265625" style="16" customWidth="1"/>
    <col min="14088" max="14088" width="12" style="16" customWidth="1"/>
    <col min="14089" max="14089" width="14" style="16" customWidth="1"/>
    <col min="14090" max="14090" width="11.7265625" style="16" customWidth="1"/>
    <col min="14091" max="14095" width="10" style="16" customWidth="1"/>
    <col min="14096" max="14096" width="14" style="16" customWidth="1"/>
    <col min="14097" max="14097" width="14.90625" style="16" customWidth="1"/>
    <col min="14098" max="14098" width="15.90625" style="16" customWidth="1"/>
    <col min="14099" max="14099" width="20.36328125" style="16" customWidth="1"/>
    <col min="14100" max="14339" width="9" style="16"/>
    <col min="14340" max="14340" width="24.08984375" style="16" customWidth="1"/>
    <col min="14341" max="14341" width="12.453125" style="16" customWidth="1"/>
    <col min="14342" max="14342" width="15.7265625" style="16" customWidth="1"/>
    <col min="14343" max="14343" width="11.7265625" style="16" customWidth="1"/>
    <col min="14344" max="14344" width="12" style="16" customWidth="1"/>
    <col min="14345" max="14345" width="14" style="16" customWidth="1"/>
    <col min="14346" max="14346" width="11.7265625" style="16" customWidth="1"/>
    <col min="14347" max="14351" width="10" style="16" customWidth="1"/>
    <col min="14352" max="14352" width="14" style="16" customWidth="1"/>
    <col min="14353" max="14353" width="14.90625" style="16" customWidth="1"/>
    <col min="14354" max="14354" width="15.90625" style="16" customWidth="1"/>
    <col min="14355" max="14355" width="20.36328125" style="16" customWidth="1"/>
    <col min="14356" max="14595" width="9" style="16"/>
    <col min="14596" max="14596" width="24.08984375" style="16" customWidth="1"/>
    <col min="14597" max="14597" width="12.453125" style="16" customWidth="1"/>
    <col min="14598" max="14598" width="15.7265625" style="16" customWidth="1"/>
    <col min="14599" max="14599" width="11.7265625" style="16" customWidth="1"/>
    <col min="14600" max="14600" width="12" style="16" customWidth="1"/>
    <col min="14601" max="14601" width="14" style="16" customWidth="1"/>
    <col min="14602" max="14602" width="11.7265625" style="16" customWidth="1"/>
    <col min="14603" max="14607" width="10" style="16" customWidth="1"/>
    <col min="14608" max="14608" width="14" style="16" customWidth="1"/>
    <col min="14609" max="14609" width="14.90625" style="16" customWidth="1"/>
    <col min="14610" max="14610" width="15.90625" style="16" customWidth="1"/>
    <col min="14611" max="14611" width="20.36328125" style="16" customWidth="1"/>
    <col min="14612" max="14851" width="9" style="16"/>
    <col min="14852" max="14852" width="24.08984375" style="16" customWidth="1"/>
    <col min="14853" max="14853" width="12.453125" style="16" customWidth="1"/>
    <col min="14854" max="14854" width="15.7265625" style="16" customWidth="1"/>
    <col min="14855" max="14855" width="11.7265625" style="16" customWidth="1"/>
    <col min="14856" max="14856" width="12" style="16" customWidth="1"/>
    <col min="14857" max="14857" width="14" style="16" customWidth="1"/>
    <col min="14858" max="14858" width="11.7265625" style="16" customWidth="1"/>
    <col min="14859" max="14863" width="10" style="16" customWidth="1"/>
    <col min="14864" max="14864" width="14" style="16" customWidth="1"/>
    <col min="14865" max="14865" width="14.90625" style="16" customWidth="1"/>
    <col min="14866" max="14866" width="15.90625" style="16" customWidth="1"/>
    <col min="14867" max="14867" width="20.36328125" style="16" customWidth="1"/>
    <col min="14868" max="15107" width="9" style="16"/>
    <col min="15108" max="15108" width="24.08984375" style="16" customWidth="1"/>
    <col min="15109" max="15109" width="12.453125" style="16" customWidth="1"/>
    <col min="15110" max="15110" width="15.7265625" style="16" customWidth="1"/>
    <col min="15111" max="15111" width="11.7265625" style="16" customWidth="1"/>
    <col min="15112" max="15112" width="12" style="16" customWidth="1"/>
    <col min="15113" max="15113" width="14" style="16" customWidth="1"/>
    <col min="15114" max="15114" width="11.7265625" style="16" customWidth="1"/>
    <col min="15115" max="15119" width="10" style="16" customWidth="1"/>
    <col min="15120" max="15120" width="14" style="16" customWidth="1"/>
    <col min="15121" max="15121" width="14.90625" style="16" customWidth="1"/>
    <col min="15122" max="15122" width="15.90625" style="16" customWidth="1"/>
    <col min="15123" max="15123" width="20.36328125" style="16" customWidth="1"/>
    <col min="15124" max="15363" width="9" style="16"/>
    <col min="15364" max="15364" width="24.08984375" style="16" customWidth="1"/>
    <col min="15365" max="15365" width="12.453125" style="16" customWidth="1"/>
    <col min="15366" max="15366" width="15.7265625" style="16" customWidth="1"/>
    <col min="15367" max="15367" width="11.7265625" style="16" customWidth="1"/>
    <col min="15368" max="15368" width="12" style="16" customWidth="1"/>
    <col min="15369" max="15369" width="14" style="16" customWidth="1"/>
    <col min="15370" max="15370" width="11.7265625" style="16" customWidth="1"/>
    <col min="15371" max="15375" width="10" style="16" customWidth="1"/>
    <col min="15376" max="15376" width="14" style="16" customWidth="1"/>
    <col min="15377" max="15377" width="14.90625" style="16" customWidth="1"/>
    <col min="15378" max="15378" width="15.90625" style="16" customWidth="1"/>
    <col min="15379" max="15379" width="20.36328125" style="16" customWidth="1"/>
    <col min="15380" max="15619" width="9" style="16"/>
    <col min="15620" max="15620" width="24.08984375" style="16" customWidth="1"/>
    <col min="15621" max="15621" width="12.453125" style="16" customWidth="1"/>
    <col min="15622" max="15622" width="15.7265625" style="16" customWidth="1"/>
    <col min="15623" max="15623" width="11.7265625" style="16" customWidth="1"/>
    <col min="15624" max="15624" width="12" style="16" customWidth="1"/>
    <col min="15625" max="15625" width="14" style="16" customWidth="1"/>
    <col min="15626" max="15626" width="11.7265625" style="16" customWidth="1"/>
    <col min="15627" max="15631" width="10" style="16" customWidth="1"/>
    <col min="15632" max="15632" width="14" style="16" customWidth="1"/>
    <col min="15633" max="15633" width="14.90625" style="16" customWidth="1"/>
    <col min="15634" max="15634" width="15.90625" style="16" customWidth="1"/>
    <col min="15635" max="15635" width="20.36328125" style="16" customWidth="1"/>
    <col min="15636" max="15875" width="9" style="16"/>
    <col min="15876" max="15876" width="24.08984375" style="16" customWidth="1"/>
    <col min="15877" max="15877" width="12.453125" style="16" customWidth="1"/>
    <col min="15878" max="15878" width="15.7265625" style="16" customWidth="1"/>
    <col min="15879" max="15879" width="11.7265625" style="16" customWidth="1"/>
    <col min="15880" max="15880" width="12" style="16" customWidth="1"/>
    <col min="15881" max="15881" width="14" style="16" customWidth="1"/>
    <col min="15882" max="15882" width="11.7265625" style="16" customWidth="1"/>
    <col min="15883" max="15887" width="10" style="16" customWidth="1"/>
    <col min="15888" max="15888" width="14" style="16" customWidth="1"/>
    <col min="15889" max="15889" width="14.90625" style="16" customWidth="1"/>
    <col min="15890" max="15890" width="15.90625" style="16" customWidth="1"/>
    <col min="15891" max="15891" width="20.36328125" style="16" customWidth="1"/>
    <col min="15892" max="16131" width="9" style="16"/>
    <col min="16132" max="16132" width="24.08984375" style="16" customWidth="1"/>
    <col min="16133" max="16133" width="12.453125" style="16" customWidth="1"/>
    <col min="16134" max="16134" width="15.7265625" style="16" customWidth="1"/>
    <col min="16135" max="16135" width="11.7265625" style="16" customWidth="1"/>
    <col min="16136" max="16136" width="12" style="16" customWidth="1"/>
    <col min="16137" max="16137" width="14" style="16" customWidth="1"/>
    <col min="16138" max="16138" width="11.7265625" style="16" customWidth="1"/>
    <col min="16139" max="16143" width="10" style="16" customWidth="1"/>
    <col min="16144" max="16144" width="14" style="16" customWidth="1"/>
    <col min="16145" max="16145" width="14.90625" style="16" customWidth="1"/>
    <col min="16146" max="16146" width="15.90625" style="16" customWidth="1"/>
    <col min="16147" max="16147" width="20.36328125" style="16" customWidth="1"/>
    <col min="16148" max="16384" width="9" style="16"/>
  </cols>
  <sheetData>
    <row r="1" spans="1:14" x14ac:dyDescent="0.3">
      <c r="A1" s="43" t="s">
        <v>182</v>
      </c>
      <c r="B1" s="4"/>
      <c r="C1" s="5"/>
      <c r="D1" s="5"/>
      <c r="E1" s="5"/>
    </row>
    <row r="2" spans="1:14" x14ac:dyDescent="0.3">
      <c r="A2" s="5"/>
      <c r="B2" s="5"/>
      <c r="C2" s="5"/>
      <c r="D2" s="5"/>
      <c r="E2" s="5"/>
    </row>
    <row r="3" spans="1:14" x14ac:dyDescent="0.3">
      <c r="A3" s="6" t="s">
        <v>0</v>
      </c>
      <c r="B3" s="6"/>
      <c r="C3" s="6"/>
      <c r="D3" s="5"/>
      <c r="E3" s="5"/>
    </row>
    <row r="4" spans="1:14" s="14" customFormat="1" x14ac:dyDescent="0.3">
      <c r="A4" s="56"/>
      <c r="B4" s="78" t="s">
        <v>1</v>
      </c>
      <c r="C4" s="79" t="s">
        <v>87</v>
      </c>
      <c r="D4" s="7"/>
      <c r="E4" s="7"/>
      <c r="F4" s="63"/>
      <c r="G4" s="63"/>
    </row>
    <row r="5" spans="1:14" s="14" customFormat="1" x14ac:dyDescent="0.3">
      <c r="A5" s="24" t="s">
        <v>16</v>
      </c>
      <c r="B5" s="25">
        <v>1110</v>
      </c>
      <c r="C5" s="11">
        <f>B5/$B$8</f>
        <v>0.17874396135265699</v>
      </c>
      <c r="D5" s="7"/>
      <c r="E5" s="7"/>
    </row>
    <row r="6" spans="1:14" s="14" customFormat="1" x14ac:dyDescent="0.3">
      <c r="A6" s="24" t="s">
        <v>45</v>
      </c>
      <c r="B6" s="25">
        <v>3290</v>
      </c>
      <c r="C6" s="11">
        <f t="shared" ref="C6:C10" si="0">B6/$B$8</f>
        <v>0.52979066022544286</v>
      </c>
      <c r="D6" s="7"/>
      <c r="E6" s="7"/>
      <c r="F6" s="15"/>
      <c r="G6" s="47"/>
      <c r="H6" s="1"/>
      <c r="I6" s="1"/>
      <c r="L6" s="15"/>
    </row>
    <row r="7" spans="1:14" s="14" customFormat="1" x14ac:dyDescent="0.3">
      <c r="A7" s="24" t="s">
        <v>46</v>
      </c>
      <c r="B7" s="25">
        <v>1702</v>
      </c>
      <c r="C7" s="11">
        <f t="shared" si="0"/>
        <v>0.27407407407407408</v>
      </c>
      <c r="D7" s="7"/>
      <c r="E7" s="7"/>
      <c r="G7" s="47"/>
      <c r="H7" s="1"/>
      <c r="I7" s="1"/>
      <c r="L7" s="15"/>
    </row>
    <row r="8" spans="1:14" s="14" customFormat="1" x14ac:dyDescent="0.3">
      <c r="A8" s="24" t="s">
        <v>47</v>
      </c>
      <c r="B8" s="25">
        <v>6210</v>
      </c>
      <c r="C8" s="11">
        <f t="shared" si="0"/>
        <v>1</v>
      </c>
      <c r="D8" s="7"/>
      <c r="E8" s="7"/>
      <c r="G8" s="47"/>
      <c r="H8" s="1"/>
      <c r="I8" s="15"/>
    </row>
    <row r="9" spans="1:14" s="14" customFormat="1" x14ac:dyDescent="0.3">
      <c r="A9" s="24" t="s">
        <v>48</v>
      </c>
      <c r="B9" s="25">
        <v>5810</v>
      </c>
      <c r="C9" s="11">
        <f t="shared" si="0"/>
        <v>0.93558776167471824</v>
      </c>
      <c r="D9" s="7"/>
      <c r="E9" s="7"/>
      <c r="G9" s="47"/>
      <c r="I9" s="15"/>
    </row>
    <row r="10" spans="1:14" s="14" customFormat="1" x14ac:dyDescent="0.3">
      <c r="A10" s="24" t="s">
        <v>49</v>
      </c>
      <c r="B10" s="25">
        <v>1931</v>
      </c>
      <c r="C10" s="12">
        <f t="shared" si="0"/>
        <v>0.31095008051529793</v>
      </c>
      <c r="D10" s="7"/>
      <c r="E10" s="7"/>
      <c r="G10" s="47"/>
    </row>
    <row r="11" spans="1:14" s="14" customFormat="1" x14ac:dyDescent="0.3">
      <c r="A11" s="115" t="s">
        <v>50</v>
      </c>
      <c r="B11" s="59">
        <f>SUM(B5:B10)</f>
        <v>20053</v>
      </c>
      <c r="C11" s="80"/>
      <c r="D11" s="7"/>
      <c r="E11" s="7"/>
      <c r="G11" s="47"/>
    </row>
    <row r="12" spans="1:14" s="7" customFormat="1" x14ac:dyDescent="0.3">
      <c r="B12" s="8"/>
      <c r="C12" s="9"/>
    </row>
    <row r="13" spans="1:14" s="5" customFormat="1" x14ac:dyDescent="0.3">
      <c r="A13" s="5" t="s">
        <v>97</v>
      </c>
      <c r="B13" s="125" t="s">
        <v>183</v>
      </c>
      <c r="C13" s="45"/>
      <c r="I13" s="25"/>
      <c r="N13" s="25"/>
    </row>
    <row r="14" spans="1:14" s="5" customFormat="1" x14ac:dyDescent="0.3">
      <c r="A14" s="5" t="s">
        <v>98</v>
      </c>
      <c r="B14" s="125">
        <v>0.96875</v>
      </c>
      <c r="C14" s="45"/>
      <c r="I14" s="25"/>
      <c r="N14" s="25"/>
    </row>
    <row r="15" spans="1:14" s="5" customFormat="1" x14ac:dyDescent="0.3">
      <c r="B15" s="46"/>
      <c r="C15" s="45"/>
      <c r="I15" s="25"/>
      <c r="N15" s="25"/>
    </row>
    <row r="16" spans="1:14" ht="15" customHeight="1" x14ac:dyDescent="0.3">
      <c r="A16" s="17" t="s">
        <v>78</v>
      </c>
      <c r="B16" s="6"/>
      <c r="C16" s="6"/>
      <c r="E16" s="17" t="s">
        <v>103</v>
      </c>
      <c r="F16" s="6"/>
      <c r="G16" s="7"/>
      <c r="H16" s="5"/>
      <c r="I16" s="15"/>
      <c r="N16" s="15"/>
    </row>
    <row r="17" spans="1:14" ht="15" customHeight="1" x14ac:dyDescent="0.3">
      <c r="A17" s="75" t="s">
        <v>21</v>
      </c>
      <c r="B17" s="76" t="s">
        <v>1</v>
      </c>
      <c r="C17" s="77" t="s">
        <v>2</v>
      </c>
      <c r="D17" s="114"/>
      <c r="E17" s="78" t="s">
        <v>1</v>
      </c>
      <c r="F17" s="78" t="s">
        <v>95</v>
      </c>
      <c r="G17" s="7"/>
      <c r="H17" s="5"/>
      <c r="I17" s="15"/>
      <c r="N17" s="15"/>
    </row>
    <row r="18" spans="1:14" ht="15" customHeight="1" x14ac:dyDescent="0.3">
      <c r="A18" s="90" t="s">
        <v>128</v>
      </c>
      <c r="B18" s="86">
        <v>1</v>
      </c>
      <c r="C18" s="21">
        <f t="shared" ref="C18:C42" si="1">B18/$B$43</f>
        <v>3.0395136778115504E-4</v>
      </c>
      <c r="E18" s="5">
        <v>0</v>
      </c>
      <c r="F18" s="21">
        <f>E18/B18</f>
        <v>0</v>
      </c>
      <c r="G18" s="5"/>
      <c r="H18" s="24"/>
      <c r="I18" s="15"/>
      <c r="N18" s="15"/>
    </row>
    <row r="19" spans="1:14" ht="15" customHeight="1" x14ac:dyDescent="0.3">
      <c r="A19" s="90" t="s">
        <v>134</v>
      </c>
      <c r="B19" s="86">
        <v>0</v>
      </c>
      <c r="C19" s="21">
        <f t="shared" si="1"/>
        <v>0</v>
      </c>
      <c r="E19" s="5">
        <v>0</v>
      </c>
      <c r="F19" s="21" t="e">
        <f t="shared" ref="F19:F42" si="2">E19/B19</f>
        <v>#DIV/0!</v>
      </c>
      <c r="G19" s="5"/>
      <c r="H19" s="24"/>
      <c r="I19" s="15"/>
      <c r="N19" s="15"/>
    </row>
    <row r="20" spans="1:14" ht="15" customHeight="1" x14ac:dyDescent="0.3">
      <c r="A20" s="90" t="s">
        <v>136</v>
      </c>
      <c r="B20" s="86">
        <v>16</v>
      </c>
      <c r="C20" s="21">
        <f t="shared" si="1"/>
        <v>4.8632218844984806E-3</v>
      </c>
      <c r="E20" s="5">
        <v>0</v>
      </c>
      <c r="F20" s="21">
        <f t="shared" si="2"/>
        <v>0</v>
      </c>
      <c r="G20" s="5"/>
      <c r="H20" s="24"/>
      <c r="N20" s="15"/>
    </row>
    <row r="21" spans="1:14" ht="15" customHeight="1" x14ac:dyDescent="0.3">
      <c r="A21" s="90" t="s">
        <v>130</v>
      </c>
      <c r="B21" s="86">
        <v>9</v>
      </c>
      <c r="C21" s="21">
        <f t="shared" si="1"/>
        <v>2.735562310030395E-3</v>
      </c>
      <c r="E21" s="5">
        <v>0</v>
      </c>
      <c r="F21" s="21">
        <f t="shared" si="2"/>
        <v>0</v>
      </c>
      <c r="G21" s="5"/>
      <c r="H21" s="24"/>
      <c r="I21" s="15"/>
      <c r="L21" s="15"/>
      <c r="M21" s="1"/>
    </row>
    <row r="22" spans="1:14" ht="15" customHeight="1" x14ac:dyDescent="0.3">
      <c r="A22" s="90" t="s">
        <v>138</v>
      </c>
      <c r="B22" s="86">
        <v>0</v>
      </c>
      <c r="C22" s="21">
        <f t="shared" si="1"/>
        <v>0</v>
      </c>
      <c r="E22" s="5">
        <v>0</v>
      </c>
      <c r="F22" s="21" t="e">
        <f t="shared" si="2"/>
        <v>#DIV/0!</v>
      </c>
      <c r="G22" s="5"/>
      <c r="H22" s="24"/>
      <c r="I22" s="15"/>
      <c r="L22" s="15"/>
      <c r="M22" s="1"/>
    </row>
    <row r="23" spans="1:14" ht="15" customHeight="1" x14ac:dyDescent="0.3">
      <c r="A23" s="90" t="s">
        <v>142</v>
      </c>
      <c r="B23" s="86">
        <v>0</v>
      </c>
      <c r="C23" s="21">
        <f t="shared" si="1"/>
        <v>0</v>
      </c>
      <c r="E23" s="5">
        <v>0</v>
      </c>
      <c r="F23" s="21" t="e">
        <f t="shared" si="2"/>
        <v>#DIV/0!</v>
      </c>
      <c r="G23" s="5"/>
      <c r="H23" s="24"/>
      <c r="I23" s="15"/>
      <c r="L23" s="15"/>
      <c r="M23" s="1"/>
    </row>
    <row r="24" spans="1:14" ht="15" customHeight="1" x14ac:dyDescent="0.3">
      <c r="A24" s="90" t="s">
        <v>106</v>
      </c>
      <c r="B24" s="86">
        <v>8</v>
      </c>
      <c r="C24" s="21">
        <f t="shared" si="1"/>
        <v>2.4316109422492403E-3</v>
      </c>
      <c r="E24" s="5">
        <v>0</v>
      </c>
      <c r="F24" s="21">
        <f t="shared" si="2"/>
        <v>0</v>
      </c>
      <c r="G24" s="5"/>
      <c r="H24" s="24"/>
      <c r="I24" s="15"/>
      <c r="L24" s="15"/>
      <c r="M24" s="1"/>
    </row>
    <row r="25" spans="1:14" ht="15" customHeight="1" x14ac:dyDescent="0.3">
      <c r="A25" s="90" t="s">
        <v>152</v>
      </c>
      <c r="B25" s="86">
        <v>0</v>
      </c>
      <c r="C25" s="21">
        <f t="shared" si="1"/>
        <v>0</v>
      </c>
      <c r="E25" s="5">
        <v>0</v>
      </c>
      <c r="F25" s="21" t="e">
        <f t="shared" si="2"/>
        <v>#DIV/0!</v>
      </c>
      <c r="G25" s="5"/>
      <c r="H25" s="24"/>
      <c r="I25" s="15"/>
      <c r="L25" s="15"/>
      <c r="M25" s="1"/>
    </row>
    <row r="26" spans="1:14" ht="15" customHeight="1" x14ac:dyDescent="0.3">
      <c r="A26" s="90" t="s">
        <v>132</v>
      </c>
      <c r="B26" s="86">
        <v>16</v>
      </c>
      <c r="C26" s="21">
        <f t="shared" si="1"/>
        <v>4.8632218844984806E-3</v>
      </c>
      <c r="E26" s="5">
        <v>1</v>
      </c>
      <c r="F26" s="21">
        <f t="shared" si="2"/>
        <v>6.25E-2</v>
      </c>
      <c r="G26" s="5"/>
      <c r="H26" s="24"/>
      <c r="I26" s="15"/>
      <c r="L26" s="15"/>
      <c r="M26" s="1"/>
    </row>
    <row r="27" spans="1:14" ht="15" customHeight="1" x14ac:dyDescent="0.3">
      <c r="A27" s="90" t="s">
        <v>31</v>
      </c>
      <c r="B27" s="86">
        <v>108</v>
      </c>
      <c r="C27" s="21">
        <f t="shared" si="1"/>
        <v>3.2826747720364743E-2</v>
      </c>
      <c r="E27" s="5">
        <v>25</v>
      </c>
      <c r="F27" s="21">
        <f t="shared" si="2"/>
        <v>0.23148148148148148</v>
      </c>
      <c r="G27" s="5"/>
      <c r="H27" s="24"/>
      <c r="I27" s="15"/>
      <c r="L27" s="15"/>
      <c r="M27" s="1"/>
    </row>
    <row r="28" spans="1:14" ht="15" customHeight="1" x14ac:dyDescent="0.3">
      <c r="A28" s="90" t="s">
        <v>26</v>
      </c>
      <c r="B28" s="86">
        <v>153</v>
      </c>
      <c r="C28" s="21">
        <f t="shared" si="1"/>
        <v>4.6504559270516714E-2</v>
      </c>
      <c r="E28" s="5">
        <v>18</v>
      </c>
      <c r="F28" s="21">
        <f t="shared" si="2"/>
        <v>0.11764705882352941</v>
      </c>
      <c r="G28" s="5"/>
      <c r="H28" s="24"/>
      <c r="I28" s="15"/>
      <c r="L28" s="15"/>
      <c r="M28" s="1"/>
    </row>
    <row r="29" spans="1:14" ht="15" customHeight="1" x14ac:dyDescent="0.3">
      <c r="A29" s="90" t="s">
        <v>102</v>
      </c>
      <c r="B29" s="86">
        <v>19</v>
      </c>
      <c r="C29" s="21">
        <f t="shared" si="1"/>
        <v>5.7750759878419456E-3</v>
      </c>
      <c r="E29" s="5">
        <v>2</v>
      </c>
      <c r="F29" s="21">
        <f t="shared" si="2"/>
        <v>0.10526315789473684</v>
      </c>
      <c r="G29" s="5"/>
      <c r="H29" s="24"/>
      <c r="I29" s="15"/>
      <c r="L29" s="15"/>
      <c r="M29" s="1"/>
    </row>
    <row r="30" spans="1:14" ht="15" customHeight="1" x14ac:dyDescent="0.3">
      <c r="A30" s="90" t="s">
        <v>29</v>
      </c>
      <c r="B30" s="86">
        <v>47</v>
      </c>
      <c r="C30" s="21">
        <f t="shared" si="1"/>
        <v>1.4285714285714285E-2</v>
      </c>
      <c r="E30" s="5">
        <v>17</v>
      </c>
      <c r="F30" s="21">
        <f t="shared" si="2"/>
        <v>0.36170212765957449</v>
      </c>
      <c r="G30" s="5"/>
      <c r="H30" s="24"/>
      <c r="I30" s="15"/>
      <c r="L30" s="15"/>
      <c r="M30" s="1"/>
    </row>
    <row r="31" spans="1:14" ht="15" customHeight="1" x14ac:dyDescent="0.3">
      <c r="A31" s="90" t="s">
        <v>112</v>
      </c>
      <c r="B31" s="86">
        <v>32</v>
      </c>
      <c r="C31" s="21">
        <f t="shared" si="1"/>
        <v>9.7264437689969611E-3</v>
      </c>
      <c r="E31" s="5">
        <v>2</v>
      </c>
      <c r="F31" s="21">
        <f t="shared" si="2"/>
        <v>6.25E-2</v>
      </c>
      <c r="G31" s="5"/>
      <c r="H31" s="24"/>
      <c r="I31" s="15"/>
      <c r="L31" s="15"/>
      <c r="M31" s="1"/>
    </row>
    <row r="32" spans="1:14" ht="15" customHeight="1" x14ac:dyDescent="0.3">
      <c r="A32" s="90" t="s">
        <v>24</v>
      </c>
      <c r="B32" s="86">
        <v>945</v>
      </c>
      <c r="C32" s="21">
        <f t="shared" si="1"/>
        <v>0.28723404255319152</v>
      </c>
      <c r="E32" s="5">
        <v>6</v>
      </c>
      <c r="F32" s="21">
        <f t="shared" si="2"/>
        <v>6.3492063492063492E-3</v>
      </c>
      <c r="G32" s="5"/>
      <c r="H32" s="5"/>
      <c r="L32" s="22"/>
      <c r="M32" s="23"/>
    </row>
    <row r="33" spans="1:13" ht="15" customHeight="1" x14ac:dyDescent="0.3">
      <c r="A33" s="90" t="s">
        <v>36</v>
      </c>
      <c r="B33" s="86">
        <v>150</v>
      </c>
      <c r="C33" s="21">
        <f t="shared" si="1"/>
        <v>4.5592705167173252E-2</v>
      </c>
      <c r="E33" s="5">
        <v>9</v>
      </c>
      <c r="F33" s="21">
        <f t="shared" si="2"/>
        <v>0.06</v>
      </c>
      <c r="G33" s="5"/>
      <c r="H33" s="5"/>
      <c r="L33" s="82"/>
      <c r="M33" s="83"/>
    </row>
    <row r="34" spans="1:13" ht="15" customHeight="1" x14ac:dyDescent="0.3">
      <c r="A34" s="90" t="s">
        <v>176</v>
      </c>
      <c r="B34" s="5">
        <v>0</v>
      </c>
      <c r="C34" s="21">
        <f t="shared" si="1"/>
        <v>0</v>
      </c>
      <c r="E34" s="5">
        <v>0</v>
      </c>
      <c r="F34" s="21" t="e">
        <f t="shared" si="2"/>
        <v>#DIV/0!</v>
      </c>
      <c r="G34" s="5"/>
      <c r="H34" s="5"/>
      <c r="L34" s="82"/>
      <c r="M34" s="83"/>
    </row>
    <row r="35" spans="1:13" ht="15" customHeight="1" x14ac:dyDescent="0.3">
      <c r="A35" s="90" t="s">
        <v>44</v>
      </c>
      <c r="B35" s="86">
        <v>101</v>
      </c>
      <c r="C35" s="21">
        <f t="shared" si="1"/>
        <v>3.0699088145896655E-2</v>
      </c>
      <c r="E35" s="5">
        <v>3</v>
      </c>
      <c r="F35" s="21">
        <f t="shared" si="2"/>
        <v>2.9702970297029702E-2</v>
      </c>
      <c r="G35" s="5"/>
      <c r="H35" s="5"/>
      <c r="L35" s="82"/>
      <c r="M35" s="83"/>
    </row>
    <row r="36" spans="1:13" ht="15" customHeight="1" x14ac:dyDescent="0.3">
      <c r="A36" s="90" t="s">
        <v>25</v>
      </c>
      <c r="B36" s="86">
        <v>800</v>
      </c>
      <c r="C36" s="21">
        <f t="shared" si="1"/>
        <v>0.24316109422492402</v>
      </c>
      <c r="E36" s="5">
        <v>1</v>
      </c>
      <c r="F36" s="21">
        <f t="shared" si="2"/>
        <v>1.25E-3</v>
      </c>
      <c r="G36" s="5"/>
      <c r="H36" s="5"/>
      <c r="L36" s="82"/>
      <c r="M36" s="83"/>
    </row>
    <row r="37" spans="1:13" ht="15" customHeight="1" x14ac:dyDescent="0.3">
      <c r="A37" s="90" t="s">
        <v>41</v>
      </c>
      <c r="B37" s="86">
        <v>117</v>
      </c>
      <c r="C37" s="21">
        <f t="shared" si="1"/>
        <v>3.5562310030395138E-2</v>
      </c>
      <c r="E37" s="5">
        <v>5</v>
      </c>
      <c r="F37" s="21">
        <f t="shared" si="2"/>
        <v>4.2735042735042736E-2</v>
      </c>
      <c r="G37" s="5"/>
      <c r="H37" s="5"/>
      <c r="L37" s="82"/>
      <c r="M37" s="83"/>
    </row>
    <row r="38" spans="1:13" ht="15" customHeight="1" x14ac:dyDescent="0.3">
      <c r="A38" s="90" t="s">
        <v>38</v>
      </c>
      <c r="B38" s="86">
        <v>141</v>
      </c>
      <c r="C38" s="21">
        <f t="shared" si="1"/>
        <v>4.2857142857142858E-2</v>
      </c>
      <c r="E38" s="5">
        <v>1</v>
      </c>
      <c r="F38" s="21">
        <f t="shared" si="2"/>
        <v>7.0921985815602835E-3</v>
      </c>
      <c r="G38" s="5"/>
      <c r="H38" s="5"/>
      <c r="L38" s="82"/>
      <c r="M38" s="83"/>
    </row>
    <row r="39" spans="1:13" ht="15" customHeight="1" x14ac:dyDescent="0.3">
      <c r="A39" s="90" t="s">
        <v>27</v>
      </c>
      <c r="B39" s="86">
        <v>304</v>
      </c>
      <c r="C39" s="21">
        <f t="shared" si="1"/>
        <v>9.2401215805471129E-2</v>
      </c>
      <c r="E39" s="5">
        <v>109</v>
      </c>
      <c r="F39" s="21">
        <f t="shared" si="2"/>
        <v>0.35855263157894735</v>
      </c>
      <c r="G39" s="5"/>
      <c r="H39" s="5"/>
      <c r="L39" s="82"/>
      <c r="M39" s="83"/>
    </row>
    <row r="40" spans="1:13" ht="15" customHeight="1" x14ac:dyDescent="0.3">
      <c r="A40" s="90" t="s">
        <v>32</v>
      </c>
      <c r="B40" s="86">
        <v>48</v>
      </c>
      <c r="C40" s="21">
        <f t="shared" si="1"/>
        <v>1.458966565349544E-2</v>
      </c>
      <c r="E40" s="5">
        <v>0</v>
      </c>
      <c r="F40" s="21">
        <f t="shared" si="2"/>
        <v>0</v>
      </c>
      <c r="G40" s="5"/>
      <c r="H40" s="5"/>
      <c r="L40" s="82"/>
      <c r="M40" s="83"/>
    </row>
    <row r="41" spans="1:13" ht="15" customHeight="1" x14ac:dyDescent="0.3">
      <c r="A41" s="90" t="s">
        <v>30</v>
      </c>
      <c r="B41" s="86">
        <v>19</v>
      </c>
      <c r="C41" s="21">
        <f t="shared" si="1"/>
        <v>5.7750759878419456E-3</v>
      </c>
      <c r="E41" s="5">
        <v>8</v>
      </c>
      <c r="F41" s="21">
        <f t="shared" si="2"/>
        <v>0.42105263157894735</v>
      </c>
      <c r="G41" s="5"/>
      <c r="H41" s="5"/>
      <c r="L41" s="82"/>
      <c r="M41" s="83"/>
    </row>
    <row r="42" spans="1:13" ht="15" customHeight="1" x14ac:dyDescent="0.3">
      <c r="A42" s="90" t="s">
        <v>34</v>
      </c>
      <c r="B42" s="86">
        <v>256</v>
      </c>
      <c r="C42" s="21">
        <f t="shared" si="1"/>
        <v>7.7811550151975689E-2</v>
      </c>
      <c r="E42" s="5">
        <v>2</v>
      </c>
      <c r="F42" s="21">
        <f t="shared" si="2"/>
        <v>7.8125E-3</v>
      </c>
      <c r="G42" s="5"/>
      <c r="H42" s="5"/>
      <c r="L42" s="82"/>
      <c r="M42" s="83"/>
    </row>
    <row r="43" spans="1:13" ht="15" customHeight="1" x14ac:dyDescent="0.3">
      <c r="A43" s="75" t="s">
        <v>124</v>
      </c>
      <c r="B43" s="75">
        <f>SUM(B18:B42)</f>
        <v>3290</v>
      </c>
      <c r="C43" s="56"/>
      <c r="D43" s="114"/>
      <c r="E43" s="75">
        <f>SUM(E18:E42)</f>
        <v>209</v>
      </c>
      <c r="F43" s="56"/>
      <c r="G43" s="5"/>
      <c r="H43" s="5"/>
      <c r="L43" s="82"/>
      <c r="M43" s="83"/>
    </row>
    <row r="44" spans="1:13" ht="15" customHeight="1" x14ac:dyDescent="0.3">
      <c r="A44" s="18"/>
      <c r="B44" s="18"/>
      <c r="C44" s="5"/>
      <c r="E44" s="18"/>
      <c r="F44" s="5"/>
      <c r="G44" s="5"/>
      <c r="H44" s="5"/>
      <c r="L44" s="82"/>
      <c r="M44" s="83"/>
    </row>
    <row r="45" spans="1:13" s="5" customFormat="1" x14ac:dyDescent="0.3"/>
    <row r="46" spans="1:13" s="5" customFormat="1" ht="15" customHeight="1" x14ac:dyDescent="0.3">
      <c r="A46" s="17" t="s">
        <v>15</v>
      </c>
      <c r="B46" s="6"/>
      <c r="C46" s="6"/>
    </row>
    <row r="47" spans="1:13" s="5" customFormat="1" ht="15" customHeight="1" x14ac:dyDescent="0.3">
      <c r="A47" s="73" t="s">
        <v>96</v>
      </c>
      <c r="B47" s="74" t="s">
        <v>16</v>
      </c>
      <c r="C47" s="74" t="s">
        <v>45</v>
      </c>
      <c r="D47" s="74" t="s">
        <v>46</v>
      </c>
      <c r="E47" s="74" t="s">
        <v>47</v>
      </c>
      <c r="F47" s="74" t="s">
        <v>48</v>
      </c>
      <c r="G47" s="74" t="s">
        <v>49</v>
      </c>
      <c r="H47" s="75" t="s">
        <v>50</v>
      </c>
    </row>
    <row r="48" spans="1:13" s="5" customFormat="1" ht="15" customHeight="1" x14ac:dyDescent="0.3">
      <c r="A48" s="84" t="s">
        <v>51</v>
      </c>
      <c r="B48" s="86">
        <v>9</v>
      </c>
      <c r="C48" s="86">
        <v>293</v>
      </c>
      <c r="D48" s="86"/>
      <c r="E48" s="86">
        <v>365</v>
      </c>
      <c r="F48" s="86">
        <v>394</v>
      </c>
      <c r="G48" s="86">
        <v>75</v>
      </c>
      <c r="H48" s="64">
        <f>SUM(B48:G48)</f>
        <v>1136</v>
      </c>
    </row>
    <row r="49" spans="1:9" s="5" customFormat="1" ht="15" customHeight="1" x14ac:dyDescent="0.3">
      <c r="A49" s="84" t="s">
        <v>100</v>
      </c>
      <c r="B49" s="86">
        <v>32</v>
      </c>
      <c r="C49" s="86">
        <v>179</v>
      </c>
      <c r="D49" s="86">
        <v>135</v>
      </c>
      <c r="E49" s="86">
        <v>320</v>
      </c>
      <c r="F49" s="86">
        <v>318</v>
      </c>
      <c r="G49" s="86">
        <v>123</v>
      </c>
      <c r="H49" s="64">
        <f t="shared" ref="H49:H71" si="3">SUM(B49:G49)</f>
        <v>1107</v>
      </c>
    </row>
    <row r="50" spans="1:9" s="5" customFormat="1" ht="15" customHeight="1" x14ac:dyDescent="0.3">
      <c r="A50" s="84" t="s">
        <v>52</v>
      </c>
      <c r="B50" s="86">
        <v>82</v>
      </c>
      <c r="C50" s="86">
        <v>171</v>
      </c>
      <c r="D50" s="86">
        <v>185</v>
      </c>
      <c r="E50" s="86">
        <v>320</v>
      </c>
      <c r="F50" s="86">
        <v>267</v>
      </c>
      <c r="G50" s="86">
        <v>64</v>
      </c>
      <c r="H50" s="64">
        <f t="shared" si="3"/>
        <v>1089</v>
      </c>
    </row>
    <row r="51" spans="1:9" s="5" customFormat="1" ht="15" customHeight="1" x14ac:dyDescent="0.3">
      <c r="A51" s="84" t="s">
        <v>20</v>
      </c>
      <c r="B51" s="86">
        <v>61</v>
      </c>
      <c r="C51" s="86">
        <v>372</v>
      </c>
      <c r="D51" s="86"/>
      <c r="E51" s="86">
        <v>520</v>
      </c>
      <c r="F51" s="86">
        <v>598</v>
      </c>
      <c r="G51" s="86">
        <v>122</v>
      </c>
      <c r="H51" s="64">
        <f t="shared" si="3"/>
        <v>1673</v>
      </c>
    </row>
    <row r="52" spans="1:9" s="5" customFormat="1" ht="15" customHeight="1" x14ac:dyDescent="0.3">
      <c r="A52" s="84" t="s">
        <v>113</v>
      </c>
      <c r="B52" s="86">
        <v>26</v>
      </c>
      <c r="C52" s="86">
        <v>70</v>
      </c>
      <c r="D52" s="86"/>
      <c r="E52" s="86">
        <v>137</v>
      </c>
      <c r="F52" s="86">
        <v>128</v>
      </c>
      <c r="G52" s="86">
        <v>39</v>
      </c>
      <c r="H52" s="64">
        <f t="shared" si="3"/>
        <v>400</v>
      </c>
    </row>
    <row r="53" spans="1:9" s="5" customFormat="1" ht="15" customHeight="1" x14ac:dyDescent="0.3">
      <c r="A53" s="84" t="s">
        <v>139</v>
      </c>
      <c r="H53" s="64">
        <f t="shared" si="3"/>
        <v>0</v>
      </c>
    </row>
    <row r="54" spans="1:9" s="5" customFormat="1" ht="15" customHeight="1" x14ac:dyDescent="0.3">
      <c r="A54" s="84" t="s">
        <v>143</v>
      </c>
      <c r="B54" s="89">
        <v>2</v>
      </c>
      <c r="C54" s="89">
        <v>2</v>
      </c>
      <c r="D54" s="89">
        <v>1</v>
      </c>
      <c r="E54" s="89">
        <v>3</v>
      </c>
      <c r="F54" s="89">
        <v>2</v>
      </c>
      <c r="G54" s="89"/>
      <c r="H54" s="64">
        <f t="shared" si="3"/>
        <v>10</v>
      </c>
    </row>
    <row r="55" spans="1:9" s="5" customFormat="1" ht="15" customHeight="1" x14ac:dyDescent="0.3">
      <c r="A55" s="84" t="s">
        <v>162</v>
      </c>
      <c r="B55" s="86"/>
      <c r="C55" s="86"/>
      <c r="D55" s="86"/>
      <c r="E55" s="86"/>
      <c r="F55" s="86"/>
      <c r="G55" s="86"/>
      <c r="H55" s="64">
        <f t="shared" si="3"/>
        <v>0</v>
      </c>
    </row>
    <row r="56" spans="1:9" s="5" customFormat="1" ht="15" customHeight="1" x14ac:dyDescent="0.3">
      <c r="A56" s="84" t="s">
        <v>163</v>
      </c>
      <c r="B56" s="86"/>
      <c r="C56" s="86">
        <v>1</v>
      </c>
      <c r="D56" s="86"/>
      <c r="E56" s="86">
        <v>2</v>
      </c>
      <c r="F56" s="86">
        <v>4</v>
      </c>
      <c r="G56" s="86"/>
      <c r="H56" s="64">
        <f t="shared" si="3"/>
        <v>7</v>
      </c>
    </row>
    <row r="57" spans="1:9" s="5" customFormat="1" ht="15" customHeight="1" x14ac:dyDescent="0.3">
      <c r="A57" s="84" t="s">
        <v>164</v>
      </c>
      <c r="B57" s="86">
        <v>1</v>
      </c>
      <c r="C57" s="86">
        <v>8</v>
      </c>
      <c r="D57" s="86"/>
      <c r="E57" s="86">
        <v>14</v>
      </c>
      <c r="F57" s="86">
        <v>15</v>
      </c>
      <c r="G57" s="86"/>
      <c r="H57" s="64">
        <f t="shared" si="3"/>
        <v>38</v>
      </c>
    </row>
    <row r="58" spans="1:9" s="5" customFormat="1" ht="15" customHeight="1" x14ac:dyDescent="0.3">
      <c r="A58" s="84" t="s">
        <v>165</v>
      </c>
      <c r="B58" s="86"/>
      <c r="C58" s="86"/>
      <c r="D58" s="86">
        <v>1</v>
      </c>
      <c r="E58" s="86">
        <v>1</v>
      </c>
      <c r="F58" s="86">
        <v>1</v>
      </c>
      <c r="G58" s="86"/>
      <c r="H58" s="64">
        <f t="shared" si="3"/>
        <v>3</v>
      </c>
    </row>
    <row r="59" spans="1:9" s="5" customFormat="1" ht="15" customHeight="1" x14ac:dyDescent="0.3">
      <c r="A59" s="84" t="s">
        <v>126</v>
      </c>
      <c r="B59" s="86"/>
      <c r="C59" s="86">
        <v>5</v>
      </c>
      <c r="D59" s="86">
        <v>1</v>
      </c>
      <c r="E59" s="86">
        <v>6</v>
      </c>
      <c r="F59" s="86">
        <v>5</v>
      </c>
      <c r="G59" s="86"/>
      <c r="H59" s="64">
        <f t="shared" si="3"/>
        <v>17</v>
      </c>
    </row>
    <row r="60" spans="1:9" s="5" customFormat="1" ht="15" customHeight="1" x14ac:dyDescent="0.3">
      <c r="A60" s="84" t="s">
        <v>53</v>
      </c>
      <c r="B60" s="86">
        <v>222</v>
      </c>
      <c r="C60" s="86">
        <v>341</v>
      </c>
      <c r="D60" s="86">
        <v>167</v>
      </c>
      <c r="E60" s="86">
        <v>564</v>
      </c>
      <c r="F60" s="86">
        <v>600</v>
      </c>
      <c r="G60" s="86"/>
      <c r="H60" s="64">
        <f t="shared" si="3"/>
        <v>1894</v>
      </c>
    </row>
    <row r="61" spans="1:9" s="5" customFormat="1" ht="15" customHeight="1" x14ac:dyDescent="0.3">
      <c r="A61" s="84" t="s">
        <v>151</v>
      </c>
      <c r="B61" s="86"/>
      <c r="C61" s="86">
        <v>2</v>
      </c>
      <c r="D61" s="86"/>
      <c r="E61" s="86">
        <v>5</v>
      </c>
      <c r="F61" s="86">
        <v>4</v>
      </c>
      <c r="G61" s="86">
        <v>3</v>
      </c>
      <c r="H61" s="64">
        <f t="shared" si="3"/>
        <v>14</v>
      </c>
    </row>
    <row r="62" spans="1:9" s="5" customFormat="1" ht="15" customHeight="1" x14ac:dyDescent="0.3">
      <c r="A62" s="84" t="s">
        <v>133</v>
      </c>
      <c r="B62" s="86">
        <v>8</v>
      </c>
      <c r="C62" s="86">
        <v>14</v>
      </c>
      <c r="D62" s="86">
        <v>15</v>
      </c>
      <c r="E62" s="86">
        <v>22</v>
      </c>
      <c r="F62" s="86">
        <v>18</v>
      </c>
      <c r="G62" s="86"/>
      <c r="H62" s="64">
        <f t="shared" si="3"/>
        <v>77</v>
      </c>
      <c r="I62" s="64"/>
    </row>
    <row r="63" spans="1:9" s="5" customFormat="1" ht="15" customHeight="1" x14ac:dyDescent="0.3">
      <c r="A63" s="84" t="s">
        <v>54</v>
      </c>
      <c r="B63" s="86">
        <v>77</v>
      </c>
      <c r="C63" s="86">
        <v>64</v>
      </c>
      <c r="D63" s="86">
        <v>90</v>
      </c>
      <c r="E63" s="86">
        <v>176</v>
      </c>
      <c r="F63" s="86">
        <v>119</v>
      </c>
      <c r="G63" s="86">
        <v>44</v>
      </c>
      <c r="H63" s="64">
        <f t="shared" si="3"/>
        <v>570</v>
      </c>
      <c r="I63" s="64"/>
    </row>
    <row r="64" spans="1:9" s="5" customFormat="1" ht="15" customHeight="1" x14ac:dyDescent="0.3">
      <c r="A64" s="84" t="s">
        <v>55</v>
      </c>
      <c r="B64" s="86">
        <v>60</v>
      </c>
      <c r="C64" s="86">
        <v>57</v>
      </c>
      <c r="D64" s="86">
        <v>58</v>
      </c>
      <c r="E64" s="86">
        <v>118</v>
      </c>
      <c r="F64" s="86">
        <v>95</v>
      </c>
      <c r="G64" s="86"/>
      <c r="H64" s="64">
        <f t="shared" si="3"/>
        <v>388</v>
      </c>
      <c r="I64" s="64"/>
    </row>
    <row r="65" spans="1:9" s="5" customFormat="1" ht="15" customHeight="1" x14ac:dyDescent="0.3">
      <c r="A65" s="5" t="s">
        <v>39</v>
      </c>
      <c r="B65" s="86">
        <v>125</v>
      </c>
      <c r="C65" s="86">
        <v>451</v>
      </c>
      <c r="D65" s="86"/>
      <c r="E65" s="86">
        <v>1273</v>
      </c>
      <c r="F65" s="86">
        <v>994</v>
      </c>
      <c r="G65" s="86">
        <v>688</v>
      </c>
      <c r="H65" s="64">
        <f t="shared" si="3"/>
        <v>3531</v>
      </c>
      <c r="I65" s="64"/>
    </row>
    <row r="66" spans="1:9" s="5" customFormat="1" ht="15" customHeight="1" x14ac:dyDescent="0.3">
      <c r="A66" s="5" t="s">
        <v>56</v>
      </c>
      <c r="B66" s="89">
        <v>11</v>
      </c>
      <c r="C66" s="89">
        <v>144</v>
      </c>
      <c r="D66" s="89">
        <v>33</v>
      </c>
      <c r="E66" s="89">
        <v>201</v>
      </c>
      <c r="F66" s="89">
        <v>271</v>
      </c>
      <c r="G66" s="89">
        <v>34</v>
      </c>
      <c r="H66" s="64">
        <f t="shared" si="3"/>
        <v>694</v>
      </c>
    </row>
    <row r="67" spans="1:9" s="5" customFormat="1" ht="15" customHeight="1" x14ac:dyDescent="0.3">
      <c r="A67" s="5" t="s">
        <v>57</v>
      </c>
      <c r="B67" s="5">
        <v>107</v>
      </c>
      <c r="C67" s="5">
        <v>72</v>
      </c>
      <c r="D67" s="5">
        <v>116</v>
      </c>
      <c r="E67" s="5">
        <v>172</v>
      </c>
      <c r="F67" s="5">
        <v>116</v>
      </c>
      <c r="H67" s="64">
        <f t="shared" si="3"/>
        <v>583</v>
      </c>
    </row>
    <row r="68" spans="1:9" s="5" customFormat="1" ht="15" customHeight="1" x14ac:dyDescent="0.3">
      <c r="A68" s="5" t="s">
        <v>58</v>
      </c>
      <c r="B68" s="5">
        <v>37</v>
      </c>
      <c r="C68" s="5">
        <v>376</v>
      </c>
      <c r="D68" s="5">
        <v>594</v>
      </c>
      <c r="E68" s="5">
        <v>981</v>
      </c>
      <c r="F68" s="122">
        <v>684</v>
      </c>
      <c r="G68" s="122">
        <v>615</v>
      </c>
      <c r="H68" s="64">
        <f t="shared" si="3"/>
        <v>3287</v>
      </c>
    </row>
    <row r="69" spans="1:9" s="5" customFormat="1" ht="15" customHeight="1" x14ac:dyDescent="0.3">
      <c r="A69" s="5" t="s">
        <v>59</v>
      </c>
      <c r="B69" s="5">
        <v>158</v>
      </c>
      <c r="C69" s="5">
        <v>245</v>
      </c>
      <c r="D69" s="5">
        <v>117</v>
      </c>
      <c r="E69" s="5">
        <v>394</v>
      </c>
      <c r="F69" s="122">
        <v>466</v>
      </c>
      <c r="G69" s="122"/>
      <c r="H69" s="64">
        <f t="shared" si="3"/>
        <v>1380</v>
      </c>
    </row>
    <row r="70" spans="1:9" s="5" customFormat="1" ht="15" customHeight="1" x14ac:dyDescent="0.3">
      <c r="A70" s="5" t="s">
        <v>60</v>
      </c>
      <c r="B70" s="5">
        <v>30</v>
      </c>
      <c r="C70" s="5">
        <v>148</v>
      </c>
      <c r="D70" s="5">
        <v>61</v>
      </c>
      <c r="E70" s="5">
        <v>211</v>
      </c>
      <c r="F70" s="122">
        <v>240</v>
      </c>
      <c r="G70" s="122">
        <v>45</v>
      </c>
      <c r="H70" s="64">
        <f t="shared" si="3"/>
        <v>735</v>
      </c>
    </row>
    <row r="71" spans="1:9" s="5" customFormat="1" ht="15" customHeight="1" x14ac:dyDescent="0.3">
      <c r="A71" s="5" t="s">
        <v>61</v>
      </c>
      <c r="B71" s="5">
        <v>62</v>
      </c>
      <c r="C71" s="5">
        <v>275</v>
      </c>
      <c r="D71" s="5">
        <v>128</v>
      </c>
      <c r="E71" s="5">
        <v>405</v>
      </c>
      <c r="F71" s="122">
        <v>471</v>
      </c>
      <c r="G71" s="122">
        <v>79</v>
      </c>
      <c r="H71" s="64">
        <f t="shared" si="3"/>
        <v>1420</v>
      </c>
    </row>
    <row r="72" spans="1:9" s="5" customFormat="1" ht="15" customHeight="1" x14ac:dyDescent="0.3">
      <c r="A72" s="111" t="s">
        <v>3</v>
      </c>
      <c r="B72" s="112">
        <f>SUM(B48:B71)</f>
        <v>1110</v>
      </c>
      <c r="C72" s="112">
        <f t="shared" ref="C72:H72" si="4">SUM(C48:C71)</f>
        <v>3290</v>
      </c>
      <c r="D72" s="112">
        <f t="shared" si="4"/>
        <v>1702</v>
      </c>
      <c r="E72" s="112">
        <f t="shared" si="4"/>
        <v>6210</v>
      </c>
      <c r="F72" s="112">
        <f t="shared" si="4"/>
        <v>5810</v>
      </c>
      <c r="G72" s="112">
        <f t="shared" si="4"/>
        <v>1931</v>
      </c>
      <c r="H72" s="112">
        <f t="shared" si="4"/>
        <v>20053</v>
      </c>
    </row>
    <row r="73" spans="1:9" s="5" customFormat="1" ht="15" customHeight="1" x14ac:dyDescent="0.3">
      <c r="A73" s="93"/>
      <c r="B73" s="94"/>
      <c r="C73" s="94"/>
      <c r="D73" s="94"/>
      <c r="E73" s="94"/>
      <c r="F73" s="94"/>
      <c r="G73" s="94"/>
      <c r="H73" s="94"/>
    </row>
    <row r="74" spans="1:9" s="5" customFormat="1" ht="15" customHeight="1" x14ac:dyDescent="0.3">
      <c r="F74" s="21"/>
      <c r="G74" s="21"/>
    </row>
    <row r="75" spans="1:9" s="5" customFormat="1" ht="15" customHeight="1" x14ac:dyDescent="0.3">
      <c r="A75" s="17" t="s">
        <v>99</v>
      </c>
      <c r="B75" s="19" t="s">
        <v>3</v>
      </c>
      <c r="C75" s="20" t="s">
        <v>2</v>
      </c>
      <c r="F75" s="21"/>
      <c r="G75" s="21"/>
    </row>
    <row r="76" spans="1:9" s="5" customFormat="1" ht="15" customHeight="1" x14ac:dyDescent="0.3">
      <c r="A76" s="24" t="s">
        <v>72</v>
      </c>
      <c r="B76" s="85">
        <v>493</v>
      </c>
      <c r="C76" s="31">
        <f>B76/B80</f>
        <v>7.9388083735909817E-2</v>
      </c>
      <c r="E76" s="45" t="s">
        <v>169</v>
      </c>
      <c r="F76" s="24"/>
      <c r="G76" s="25"/>
    </row>
    <row r="77" spans="1:9" s="5" customFormat="1" ht="15" customHeight="1" x14ac:dyDescent="0.3">
      <c r="A77" s="24" t="s">
        <v>42</v>
      </c>
      <c r="B77" s="85">
        <v>1826</v>
      </c>
      <c r="C77" s="31">
        <f>B77/B80</f>
        <v>0.29404186795491144</v>
      </c>
      <c r="E77" s="45" t="s">
        <v>170</v>
      </c>
      <c r="F77" s="24"/>
      <c r="G77" s="25"/>
    </row>
    <row r="78" spans="1:9" s="5" customFormat="1" ht="15" customHeight="1" x14ac:dyDescent="0.3">
      <c r="A78" s="24" t="s">
        <v>73</v>
      </c>
      <c r="B78" s="85">
        <v>983</v>
      </c>
      <c r="C78" s="31">
        <f>B78/B80</f>
        <v>0.15829307568438003</v>
      </c>
      <c r="E78" s="45" t="s">
        <v>171</v>
      </c>
      <c r="F78" s="24"/>
      <c r="G78" s="25"/>
    </row>
    <row r="79" spans="1:9" s="5" customFormat="1" ht="15" customHeight="1" x14ac:dyDescent="0.3">
      <c r="A79" s="24" t="s">
        <v>18</v>
      </c>
      <c r="B79" s="85">
        <v>2908</v>
      </c>
      <c r="C79" s="31">
        <f>B79/B80</f>
        <v>0.46827697262479873</v>
      </c>
      <c r="E79" s="45" t="s">
        <v>172</v>
      </c>
      <c r="F79" s="24"/>
      <c r="G79" s="25"/>
    </row>
    <row r="80" spans="1:9" s="5" customFormat="1" ht="15" customHeight="1" x14ac:dyDescent="0.3">
      <c r="A80" s="75" t="s">
        <v>50</v>
      </c>
      <c r="B80" s="75">
        <f>SUM(B76:B79)</f>
        <v>6210</v>
      </c>
      <c r="C80" s="81">
        <f>SUM(C76:C79)</f>
        <v>1</v>
      </c>
      <c r="F80" s="21"/>
      <c r="G80" s="21"/>
    </row>
    <row r="81" spans="1:12" s="5" customFormat="1" ht="15" customHeight="1" x14ac:dyDescent="0.3"/>
    <row r="82" spans="1:12" s="34" customFormat="1" ht="27" customHeight="1" x14ac:dyDescent="0.3">
      <c r="A82" s="32" t="s">
        <v>74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51"/>
    </row>
    <row r="83" spans="1:12" s="5" customFormat="1" ht="45" customHeight="1" x14ac:dyDescent="0.3">
      <c r="A83" s="124" t="s">
        <v>96</v>
      </c>
      <c r="B83" s="44" t="s">
        <v>62</v>
      </c>
      <c r="C83" s="44" t="s">
        <v>63</v>
      </c>
      <c r="D83" s="44" t="s">
        <v>64</v>
      </c>
      <c r="E83" s="44" t="s">
        <v>65</v>
      </c>
      <c r="F83" s="44" t="s">
        <v>66</v>
      </c>
      <c r="G83" s="44" t="s">
        <v>67</v>
      </c>
      <c r="H83" s="44" t="s">
        <v>68</v>
      </c>
      <c r="I83" s="44" t="s">
        <v>69</v>
      </c>
      <c r="J83" s="44" t="s">
        <v>70</v>
      </c>
      <c r="K83" s="123" t="s">
        <v>71</v>
      </c>
      <c r="L83" s="97" t="s">
        <v>50</v>
      </c>
    </row>
    <row r="84" spans="1:12" s="5" customFormat="1" ht="15" customHeight="1" x14ac:dyDescent="0.3">
      <c r="A84" s="90" t="s">
        <v>51</v>
      </c>
      <c r="B84" s="86"/>
      <c r="C84" s="86"/>
      <c r="D84" s="86">
        <v>65</v>
      </c>
      <c r="E84" s="86">
        <v>294</v>
      </c>
      <c r="F84" s="86">
        <v>6</v>
      </c>
      <c r="G84" s="86"/>
      <c r="H84" s="86"/>
      <c r="I84" s="86"/>
      <c r="J84" s="86"/>
      <c r="K84" s="86"/>
      <c r="L84" s="3">
        <f t="shared" ref="L84:L105" si="5">SUM(B84:K84)</f>
        <v>365</v>
      </c>
    </row>
    <row r="85" spans="1:12" s="5" customFormat="1" ht="15" customHeight="1" x14ac:dyDescent="0.3">
      <c r="A85" s="90" t="s">
        <v>100</v>
      </c>
      <c r="B85" s="86">
        <v>8</v>
      </c>
      <c r="C85" s="86">
        <v>1</v>
      </c>
      <c r="D85" s="86"/>
      <c r="E85" s="86">
        <v>133</v>
      </c>
      <c r="F85" s="86">
        <v>53</v>
      </c>
      <c r="G85" s="86">
        <v>125</v>
      </c>
      <c r="H85" s="86"/>
      <c r="I85" s="86"/>
      <c r="J85" s="86"/>
      <c r="K85" s="86"/>
      <c r="L85" s="3">
        <f t="shared" si="5"/>
        <v>320</v>
      </c>
    </row>
    <row r="86" spans="1:12" s="5" customFormat="1" ht="15" customHeight="1" x14ac:dyDescent="0.3">
      <c r="A86" s="90" t="s">
        <v>52</v>
      </c>
      <c r="B86" s="86"/>
      <c r="C86" s="86"/>
      <c r="D86" s="86"/>
      <c r="E86" s="86">
        <v>106</v>
      </c>
      <c r="F86" s="86">
        <v>180</v>
      </c>
      <c r="G86" s="86">
        <v>34</v>
      </c>
      <c r="H86" s="86"/>
      <c r="I86" s="86"/>
      <c r="J86" s="86"/>
      <c r="K86" s="86"/>
      <c r="L86" s="3">
        <f t="shared" si="5"/>
        <v>320</v>
      </c>
    </row>
    <row r="87" spans="1:12" s="5" customFormat="1" ht="15" customHeight="1" x14ac:dyDescent="0.3">
      <c r="A87" s="90" t="s">
        <v>20</v>
      </c>
      <c r="B87" s="86"/>
      <c r="C87" s="86"/>
      <c r="D87" s="86">
        <v>91</v>
      </c>
      <c r="E87" s="86">
        <v>298</v>
      </c>
      <c r="F87" s="86">
        <v>24</v>
      </c>
      <c r="G87" s="86">
        <v>107</v>
      </c>
      <c r="H87" s="86"/>
      <c r="I87" s="86"/>
      <c r="J87" s="86"/>
      <c r="K87" s="86"/>
      <c r="L87" s="3">
        <f t="shared" si="5"/>
        <v>520</v>
      </c>
    </row>
    <row r="88" spans="1:12" s="5" customFormat="1" ht="15" customHeight="1" x14ac:dyDescent="0.3">
      <c r="A88" s="90" t="s">
        <v>113</v>
      </c>
      <c r="B88" s="86"/>
      <c r="C88" s="86">
        <v>71</v>
      </c>
      <c r="D88" s="86">
        <v>38</v>
      </c>
      <c r="E88" s="86">
        <v>11</v>
      </c>
      <c r="F88" s="86">
        <v>9</v>
      </c>
      <c r="G88" s="86">
        <v>8</v>
      </c>
      <c r="H88" s="86"/>
      <c r="I88" s="86"/>
      <c r="J88" s="86"/>
      <c r="K88" s="86"/>
      <c r="L88" s="3">
        <f t="shared" si="5"/>
        <v>137</v>
      </c>
    </row>
    <row r="89" spans="1:12" s="5" customFormat="1" ht="15" customHeight="1" x14ac:dyDescent="0.3">
      <c r="A89" s="90" t="s">
        <v>143</v>
      </c>
      <c r="B89" s="86"/>
      <c r="C89" s="86"/>
      <c r="D89" s="86"/>
      <c r="E89" s="86"/>
      <c r="F89" s="86">
        <v>3</v>
      </c>
      <c r="G89" s="86"/>
      <c r="H89" s="86"/>
      <c r="I89" s="86"/>
      <c r="J89" s="86"/>
      <c r="K89" s="86"/>
      <c r="L89" s="3">
        <f t="shared" si="5"/>
        <v>3</v>
      </c>
    </row>
    <row r="90" spans="1:12" s="5" customFormat="1" ht="15" customHeight="1" x14ac:dyDescent="0.3">
      <c r="A90" s="90" t="s">
        <v>163</v>
      </c>
      <c r="B90" s="86"/>
      <c r="C90" s="86"/>
      <c r="D90" s="86"/>
      <c r="E90" s="86"/>
      <c r="F90" s="86">
        <v>2</v>
      </c>
      <c r="G90" s="86"/>
      <c r="H90" s="86"/>
      <c r="I90" s="86"/>
      <c r="J90" s="86"/>
      <c r="K90" s="86"/>
      <c r="L90" s="3">
        <f t="shared" si="5"/>
        <v>2</v>
      </c>
    </row>
    <row r="91" spans="1:12" s="5" customFormat="1" ht="15" customHeight="1" x14ac:dyDescent="0.3">
      <c r="A91" s="90" t="s">
        <v>164</v>
      </c>
      <c r="B91" s="86"/>
      <c r="C91" s="86"/>
      <c r="D91" s="86">
        <v>4</v>
      </c>
      <c r="E91" s="86">
        <v>5</v>
      </c>
      <c r="F91" s="86"/>
      <c r="G91" s="86">
        <v>5</v>
      </c>
      <c r="H91" s="86"/>
      <c r="I91" s="86"/>
      <c r="J91" s="86"/>
      <c r="K91" s="86"/>
      <c r="L91" s="3">
        <f t="shared" si="5"/>
        <v>14</v>
      </c>
    </row>
    <row r="92" spans="1:12" s="5" customFormat="1" ht="15" customHeight="1" x14ac:dyDescent="0.3">
      <c r="A92" s="90" t="s">
        <v>165</v>
      </c>
      <c r="B92" s="86"/>
      <c r="C92" s="86"/>
      <c r="D92" s="86"/>
      <c r="E92" s="86"/>
      <c r="F92" s="86"/>
      <c r="G92" s="86"/>
      <c r="H92" s="86"/>
      <c r="I92" s="86"/>
      <c r="J92" s="86"/>
      <c r="K92" s="86">
        <v>1</v>
      </c>
      <c r="L92" s="3">
        <f t="shared" si="5"/>
        <v>1</v>
      </c>
    </row>
    <row r="93" spans="1:12" s="5" customFormat="1" ht="15" customHeight="1" x14ac:dyDescent="0.3">
      <c r="A93" s="90" t="s">
        <v>126</v>
      </c>
      <c r="B93" s="86"/>
      <c r="C93" s="86"/>
      <c r="D93" s="86">
        <v>1</v>
      </c>
      <c r="E93" s="86">
        <v>1</v>
      </c>
      <c r="F93" s="86"/>
      <c r="G93" s="86">
        <v>4</v>
      </c>
      <c r="H93" s="86"/>
      <c r="I93" s="86"/>
      <c r="J93" s="86"/>
      <c r="K93" s="86"/>
      <c r="L93" s="3">
        <f t="shared" si="5"/>
        <v>6</v>
      </c>
    </row>
    <row r="94" spans="1:12" s="5" customFormat="1" ht="15" customHeight="1" x14ac:dyDescent="0.3">
      <c r="A94" s="90" t="s">
        <v>53</v>
      </c>
      <c r="B94" s="86">
        <v>21</v>
      </c>
      <c r="C94" s="86">
        <v>8</v>
      </c>
      <c r="D94" s="86">
        <v>88</v>
      </c>
      <c r="E94" s="86">
        <v>201</v>
      </c>
      <c r="F94" s="86">
        <v>22</v>
      </c>
      <c r="G94" s="86">
        <v>222</v>
      </c>
      <c r="H94" s="86"/>
      <c r="I94" s="86"/>
      <c r="J94" s="86"/>
      <c r="K94" s="86">
        <v>2</v>
      </c>
      <c r="L94" s="3">
        <f t="shared" si="5"/>
        <v>564</v>
      </c>
    </row>
    <row r="95" spans="1:12" s="5" customFormat="1" ht="15" customHeight="1" x14ac:dyDescent="0.3">
      <c r="A95" s="90" t="s">
        <v>151</v>
      </c>
      <c r="B95" s="86"/>
      <c r="C95" s="86"/>
      <c r="D95" s="86"/>
      <c r="E95" s="86"/>
      <c r="F95" s="86">
        <v>5</v>
      </c>
      <c r="G95" s="86"/>
      <c r="H95" s="86"/>
      <c r="I95" s="86"/>
      <c r="J95" s="86"/>
      <c r="K95" s="86"/>
      <c r="L95" s="3">
        <f t="shared" si="5"/>
        <v>5</v>
      </c>
    </row>
    <row r="96" spans="1:12" s="5" customFormat="1" ht="15" customHeight="1" x14ac:dyDescent="0.3">
      <c r="A96" s="90" t="s">
        <v>133</v>
      </c>
      <c r="B96" s="86"/>
      <c r="C96" s="86"/>
      <c r="D96" s="86"/>
      <c r="E96" s="86"/>
      <c r="F96" s="86"/>
      <c r="G96" s="86"/>
      <c r="H96" s="86"/>
      <c r="I96" s="86"/>
      <c r="J96" s="86"/>
      <c r="K96" s="86">
        <v>22</v>
      </c>
      <c r="L96" s="3">
        <f t="shared" si="5"/>
        <v>22</v>
      </c>
    </row>
    <row r="97" spans="1:23" s="5" customFormat="1" ht="15" customHeight="1" x14ac:dyDescent="0.3">
      <c r="A97" s="90" t="s">
        <v>54</v>
      </c>
      <c r="B97" s="86"/>
      <c r="C97" s="86"/>
      <c r="D97" s="86">
        <v>60</v>
      </c>
      <c r="E97" s="86">
        <v>95</v>
      </c>
      <c r="F97" s="86"/>
      <c r="G97" s="86">
        <v>21</v>
      </c>
      <c r="H97" s="86"/>
      <c r="I97" s="86"/>
      <c r="J97" s="86"/>
      <c r="K97" s="86"/>
      <c r="L97" s="3">
        <f t="shared" si="5"/>
        <v>176</v>
      </c>
    </row>
    <row r="98" spans="1:23" s="5" customFormat="1" ht="15" customHeight="1" x14ac:dyDescent="0.3">
      <c r="A98" s="90" t="s">
        <v>55</v>
      </c>
      <c r="B98" s="86"/>
      <c r="C98" s="86"/>
      <c r="D98" s="86">
        <v>53</v>
      </c>
      <c r="E98" s="86">
        <v>56</v>
      </c>
      <c r="F98" s="86"/>
      <c r="G98" s="86">
        <v>9</v>
      </c>
      <c r="H98" s="86"/>
      <c r="I98" s="86"/>
      <c r="J98" s="86"/>
      <c r="K98" s="86"/>
      <c r="L98" s="3">
        <f t="shared" si="5"/>
        <v>118</v>
      </c>
    </row>
    <row r="99" spans="1:23" x14ac:dyDescent="0.3">
      <c r="A99" s="90" t="s">
        <v>39</v>
      </c>
      <c r="B99" s="86"/>
      <c r="C99" s="86"/>
      <c r="D99" s="86">
        <v>121</v>
      </c>
      <c r="E99" s="86">
        <v>997</v>
      </c>
      <c r="F99" s="86">
        <v>99</v>
      </c>
      <c r="G99" s="86">
        <v>56</v>
      </c>
      <c r="H99" s="86"/>
      <c r="I99" s="86"/>
      <c r="J99" s="86"/>
      <c r="K99" s="86"/>
      <c r="L99" s="3">
        <f t="shared" si="5"/>
        <v>1273</v>
      </c>
    </row>
    <row r="100" spans="1:23" s="5" customFormat="1" x14ac:dyDescent="0.3">
      <c r="A100" s="90" t="s">
        <v>56</v>
      </c>
      <c r="B100" s="86"/>
      <c r="C100" s="86"/>
      <c r="D100" s="86"/>
      <c r="E100" s="86">
        <v>45</v>
      </c>
      <c r="F100" s="86">
        <v>141</v>
      </c>
      <c r="G100" s="86">
        <v>15</v>
      </c>
      <c r="H100" s="86"/>
      <c r="I100" s="86"/>
      <c r="J100" s="86"/>
      <c r="K100" s="86"/>
      <c r="L100" s="3">
        <f t="shared" si="5"/>
        <v>201</v>
      </c>
    </row>
    <row r="101" spans="1:23" s="5" customFormat="1" x14ac:dyDescent="0.3">
      <c r="A101" s="90" t="s">
        <v>57</v>
      </c>
      <c r="B101" s="86"/>
      <c r="C101" s="86"/>
      <c r="D101" s="86">
        <v>15</v>
      </c>
      <c r="E101" s="86">
        <v>147</v>
      </c>
      <c r="F101" s="86"/>
      <c r="G101" s="86">
        <v>9</v>
      </c>
      <c r="H101" s="86">
        <v>1</v>
      </c>
      <c r="I101" s="86"/>
      <c r="J101" s="86"/>
      <c r="K101" s="86"/>
      <c r="L101" s="3">
        <f t="shared" si="5"/>
        <v>172</v>
      </c>
    </row>
    <row r="102" spans="1:23" s="5" customFormat="1" x14ac:dyDescent="0.3">
      <c r="A102" s="90" t="s">
        <v>58</v>
      </c>
      <c r="B102" s="86"/>
      <c r="C102" s="86"/>
      <c r="D102" s="86"/>
      <c r="E102" s="86">
        <v>981</v>
      </c>
      <c r="F102" s="86"/>
      <c r="G102" s="86"/>
      <c r="H102" s="86"/>
      <c r="I102" s="86"/>
      <c r="J102" s="86"/>
      <c r="K102" s="86"/>
      <c r="L102" s="3">
        <f t="shared" si="5"/>
        <v>981</v>
      </c>
    </row>
    <row r="103" spans="1:23" s="5" customFormat="1" x14ac:dyDescent="0.3">
      <c r="A103" s="90" t="s">
        <v>59</v>
      </c>
      <c r="B103" s="86"/>
      <c r="C103" s="86"/>
      <c r="D103" s="86"/>
      <c r="E103" s="86">
        <v>243</v>
      </c>
      <c r="F103" s="86">
        <v>56</v>
      </c>
      <c r="G103" s="86">
        <v>5</v>
      </c>
      <c r="H103" s="86">
        <v>33</v>
      </c>
      <c r="I103" s="86">
        <v>52</v>
      </c>
      <c r="J103" s="86">
        <v>5</v>
      </c>
      <c r="K103" s="86"/>
      <c r="L103" s="3">
        <f t="shared" si="5"/>
        <v>394</v>
      </c>
    </row>
    <row r="104" spans="1:23" s="5" customFormat="1" x14ac:dyDescent="0.3">
      <c r="A104" s="90" t="s">
        <v>60</v>
      </c>
      <c r="B104" s="86"/>
      <c r="C104" s="86"/>
      <c r="D104" s="86">
        <v>34</v>
      </c>
      <c r="E104" s="86">
        <v>85</v>
      </c>
      <c r="F104" s="86">
        <v>16</v>
      </c>
      <c r="G104" s="86">
        <v>76</v>
      </c>
      <c r="H104" s="86"/>
      <c r="I104" s="86"/>
      <c r="J104" s="86"/>
      <c r="K104" s="86"/>
      <c r="L104" s="3">
        <f t="shared" si="5"/>
        <v>211</v>
      </c>
    </row>
    <row r="105" spans="1:23" s="5" customFormat="1" x14ac:dyDescent="0.3">
      <c r="A105" s="90" t="s">
        <v>61</v>
      </c>
      <c r="B105" s="86"/>
      <c r="C105" s="86"/>
      <c r="D105" s="86">
        <v>20</v>
      </c>
      <c r="E105" s="86">
        <v>174</v>
      </c>
      <c r="F105" s="86"/>
      <c r="G105" s="86">
        <v>211</v>
      </c>
      <c r="H105" s="86"/>
      <c r="I105" s="86"/>
      <c r="J105" s="86"/>
      <c r="K105" s="86"/>
      <c r="L105" s="3">
        <f t="shared" si="5"/>
        <v>405</v>
      </c>
    </row>
    <row r="106" spans="1:23" s="5" customFormat="1" x14ac:dyDescent="0.3">
      <c r="A106" s="49" t="s">
        <v>50</v>
      </c>
      <c r="B106" s="50">
        <f t="shared" ref="B106:L106" si="6">SUM(B84:B105)</f>
        <v>29</v>
      </c>
      <c r="C106" s="50">
        <f t="shared" si="6"/>
        <v>80</v>
      </c>
      <c r="D106" s="50">
        <f t="shared" si="6"/>
        <v>590</v>
      </c>
      <c r="E106" s="50">
        <f t="shared" si="6"/>
        <v>3872</v>
      </c>
      <c r="F106" s="50">
        <f t="shared" si="6"/>
        <v>616</v>
      </c>
      <c r="G106" s="50">
        <f t="shared" si="6"/>
        <v>907</v>
      </c>
      <c r="H106" s="50">
        <f t="shared" si="6"/>
        <v>34</v>
      </c>
      <c r="I106" s="50">
        <f t="shared" si="6"/>
        <v>52</v>
      </c>
      <c r="J106" s="50">
        <f t="shared" si="6"/>
        <v>5</v>
      </c>
      <c r="K106" s="50">
        <f t="shared" si="6"/>
        <v>25</v>
      </c>
      <c r="L106" s="50">
        <f t="shared" si="6"/>
        <v>6210</v>
      </c>
    </row>
    <row r="107" spans="1:23" s="5" customFormat="1" x14ac:dyDescent="0.3"/>
    <row r="108" spans="1:23" s="5" customFormat="1" x14ac:dyDescent="0.3"/>
    <row r="109" spans="1:23" s="5" customFormat="1" x14ac:dyDescent="0.3"/>
    <row r="110" spans="1:23" s="5" customFormat="1" ht="15" customHeight="1" x14ac:dyDescent="0.3"/>
    <row r="111" spans="1:23" s="37" customFormat="1" ht="15" customHeight="1" x14ac:dyDescent="0.3">
      <c r="A111" s="35" t="s">
        <v>75</v>
      </c>
      <c r="B111" s="26" t="s">
        <v>77</v>
      </c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</row>
    <row r="112" spans="1:23" s="34" customFormat="1" ht="41.45" customHeight="1" x14ac:dyDescent="0.3">
      <c r="A112" s="44" t="s">
        <v>76</v>
      </c>
      <c r="B112" s="87" t="s">
        <v>51</v>
      </c>
      <c r="C112" s="87" t="s">
        <v>100</v>
      </c>
      <c r="D112" s="87" t="s">
        <v>52</v>
      </c>
      <c r="E112" s="87" t="s">
        <v>20</v>
      </c>
      <c r="F112" s="87" t="s">
        <v>113</v>
      </c>
      <c r="G112" s="87" t="s">
        <v>143</v>
      </c>
      <c r="H112" s="87" t="s">
        <v>163</v>
      </c>
      <c r="I112" s="87" t="s">
        <v>164</v>
      </c>
      <c r="J112" s="87" t="s">
        <v>126</v>
      </c>
      <c r="K112" s="87" t="s">
        <v>53</v>
      </c>
      <c r="L112" s="87" t="s">
        <v>151</v>
      </c>
      <c r="M112" s="87" t="s">
        <v>133</v>
      </c>
      <c r="N112" s="87" t="s">
        <v>54</v>
      </c>
      <c r="O112" s="87" t="s">
        <v>55</v>
      </c>
      <c r="P112" s="87" t="s">
        <v>39</v>
      </c>
      <c r="Q112" s="87" t="s">
        <v>56</v>
      </c>
      <c r="R112" s="87" t="s">
        <v>57</v>
      </c>
      <c r="S112" s="87" t="s">
        <v>58</v>
      </c>
      <c r="T112" s="87" t="s">
        <v>59</v>
      </c>
      <c r="U112" s="87" t="s">
        <v>60</v>
      </c>
      <c r="V112" s="87" t="s">
        <v>61</v>
      </c>
      <c r="W112" s="87" t="s">
        <v>50</v>
      </c>
    </row>
    <row r="113" spans="1:23" s="5" customFormat="1" ht="15" customHeight="1" x14ac:dyDescent="0.3">
      <c r="A113" s="90" t="s">
        <v>128</v>
      </c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>
        <v>1</v>
      </c>
      <c r="W113" s="5">
        <f t="shared" ref="W113:W132" si="7">SUM(B113:V113)</f>
        <v>1</v>
      </c>
    </row>
    <row r="114" spans="1:23" s="5" customFormat="1" ht="15" customHeight="1" x14ac:dyDescent="0.3">
      <c r="A114" s="90" t="s">
        <v>136</v>
      </c>
      <c r="B114" s="86"/>
      <c r="C114" s="86">
        <v>1</v>
      </c>
      <c r="D114" s="86">
        <v>1</v>
      </c>
      <c r="E114" s="86">
        <v>3</v>
      </c>
      <c r="F114" s="86"/>
      <c r="G114" s="86"/>
      <c r="H114" s="88"/>
      <c r="J114" s="86"/>
      <c r="K114" s="86">
        <v>2</v>
      </c>
      <c r="L114" s="86"/>
      <c r="M114" s="86"/>
      <c r="N114" s="86"/>
      <c r="O114" s="86"/>
      <c r="P114" s="86">
        <v>2</v>
      </c>
      <c r="Q114" s="86">
        <v>4</v>
      </c>
      <c r="R114" s="86"/>
      <c r="S114" s="86">
        <v>2</v>
      </c>
      <c r="T114" s="86"/>
      <c r="U114" s="86"/>
      <c r="V114" s="86">
        <v>1</v>
      </c>
      <c r="W114" s="5">
        <f t="shared" si="7"/>
        <v>16</v>
      </c>
    </row>
    <row r="115" spans="1:23" s="5" customFormat="1" ht="15" customHeight="1" x14ac:dyDescent="0.3">
      <c r="A115" s="90" t="s">
        <v>130</v>
      </c>
      <c r="B115" s="86"/>
      <c r="C115" s="86">
        <v>3</v>
      </c>
      <c r="D115" s="86"/>
      <c r="E115" s="86">
        <v>1</v>
      </c>
      <c r="F115" s="86"/>
      <c r="G115" s="86"/>
      <c r="H115" s="86"/>
      <c r="I115" s="88"/>
      <c r="K115" s="86">
        <v>1</v>
      </c>
      <c r="L115" s="86"/>
      <c r="M115" s="86"/>
      <c r="N115" s="86"/>
      <c r="O115" s="86"/>
      <c r="P115" s="86">
        <v>1</v>
      </c>
      <c r="Q115" s="86">
        <v>1</v>
      </c>
      <c r="R115" s="86"/>
      <c r="S115" s="86">
        <v>1</v>
      </c>
      <c r="T115" s="86">
        <v>1</v>
      </c>
      <c r="U115" s="86"/>
      <c r="V115" s="86"/>
      <c r="W115" s="5">
        <f t="shared" si="7"/>
        <v>9</v>
      </c>
    </row>
    <row r="116" spans="1:23" s="5" customFormat="1" ht="15" customHeight="1" x14ac:dyDescent="0.3">
      <c r="A116" s="90" t="s">
        <v>106</v>
      </c>
      <c r="B116" s="86">
        <v>1</v>
      </c>
      <c r="C116" s="86"/>
      <c r="D116" s="86"/>
      <c r="E116" s="86">
        <v>1</v>
      </c>
      <c r="F116" s="86"/>
      <c r="G116" s="86"/>
      <c r="H116" s="86"/>
      <c r="I116" s="86"/>
      <c r="J116" s="88"/>
      <c r="K116" s="86">
        <v>1</v>
      </c>
      <c r="L116" s="86"/>
      <c r="M116" s="86">
        <v>1</v>
      </c>
      <c r="N116" s="86"/>
      <c r="O116" s="86"/>
      <c r="P116" s="86">
        <v>3</v>
      </c>
      <c r="Q116" s="86"/>
      <c r="R116" s="86"/>
      <c r="S116" s="86"/>
      <c r="T116" s="86"/>
      <c r="U116" s="86"/>
      <c r="V116" s="86">
        <v>1</v>
      </c>
      <c r="W116" s="5">
        <f t="shared" si="7"/>
        <v>8</v>
      </c>
    </row>
    <row r="117" spans="1:23" s="5" customFormat="1" ht="15" customHeight="1" x14ac:dyDescent="0.3">
      <c r="A117" s="90" t="s">
        <v>132</v>
      </c>
      <c r="B117" s="86">
        <v>1</v>
      </c>
      <c r="C117" s="86"/>
      <c r="D117" s="86"/>
      <c r="E117" s="86">
        <v>2</v>
      </c>
      <c r="F117" s="86">
        <v>1</v>
      </c>
      <c r="G117" s="86"/>
      <c r="H117" s="86"/>
      <c r="I117" s="86"/>
      <c r="J117" s="86"/>
      <c r="K117" s="86"/>
      <c r="L117" s="86"/>
      <c r="M117" s="88">
        <v>1</v>
      </c>
      <c r="N117" s="86"/>
      <c r="O117" s="86"/>
      <c r="P117" s="86">
        <v>1</v>
      </c>
      <c r="Q117" s="86">
        <v>1</v>
      </c>
      <c r="R117" s="86"/>
      <c r="S117" s="86">
        <v>6</v>
      </c>
      <c r="T117" s="86">
        <v>3</v>
      </c>
      <c r="U117" s="86"/>
      <c r="V117" s="86"/>
      <c r="W117" s="5">
        <f t="shared" si="7"/>
        <v>16</v>
      </c>
    </row>
    <row r="118" spans="1:23" s="5" customFormat="1" ht="15" customHeight="1" x14ac:dyDescent="0.3">
      <c r="A118" s="90" t="s">
        <v>31</v>
      </c>
      <c r="B118" s="88">
        <v>25</v>
      </c>
      <c r="C118" s="86">
        <v>5</v>
      </c>
      <c r="D118" s="86">
        <v>4</v>
      </c>
      <c r="E118" s="86">
        <v>13</v>
      </c>
      <c r="F118" s="86"/>
      <c r="G118" s="86"/>
      <c r="H118" s="86"/>
      <c r="I118" s="86"/>
      <c r="J118" s="86"/>
      <c r="K118" s="86">
        <v>13</v>
      </c>
      <c r="L118" s="86"/>
      <c r="M118" s="86"/>
      <c r="N118" s="86">
        <v>2</v>
      </c>
      <c r="O118" s="86">
        <v>1</v>
      </c>
      <c r="P118" s="86">
        <v>17</v>
      </c>
      <c r="Q118" s="86">
        <v>9</v>
      </c>
      <c r="R118" s="86">
        <v>3</v>
      </c>
      <c r="S118" s="86">
        <v>7</v>
      </c>
      <c r="T118" s="86">
        <v>1</v>
      </c>
      <c r="U118" s="86">
        <v>1</v>
      </c>
      <c r="V118" s="86">
        <v>7</v>
      </c>
      <c r="W118" s="5">
        <f t="shared" si="7"/>
        <v>108</v>
      </c>
    </row>
    <row r="119" spans="1:23" s="5" customFormat="1" ht="15" customHeight="1" x14ac:dyDescent="0.3">
      <c r="A119" s="90" t="s">
        <v>26</v>
      </c>
      <c r="B119" s="86">
        <v>1</v>
      </c>
      <c r="C119" s="86">
        <v>5</v>
      </c>
      <c r="D119" s="88">
        <v>18</v>
      </c>
      <c r="E119" s="86">
        <v>4</v>
      </c>
      <c r="F119" s="86"/>
      <c r="G119" s="86"/>
      <c r="H119" s="86"/>
      <c r="I119" s="86"/>
      <c r="J119" s="86"/>
      <c r="K119" s="86">
        <v>34</v>
      </c>
      <c r="L119" s="86"/>
      <c r="M119" s="86"/>
      <c r="N119" s="86">
        <v>4</v>
      </c>
      <c r="O119" s="86">
        <v>10</v>
      </c>
      <c r="P119" s="86">
        <v>26</v>
      </c>
      <c r="Q119" s="86">
        <v>5</v>
      </c>
      <c r="R119" s="86">
        <v>1</v>
      </c>
      <c r="S119" s="86">
        <v>12</v>
      </c>
      <c r="T119" s="86">
        <v>10</v>
      </c>
      <c r="U119" s="86">
        <v>14</v>
      </c>
      <c r="V119" s="86">
        <v>9</v>
      </c>
      <c r="W119" s="5">
        <f t="shared" si="7"/>
        <v>153</v>
      </c>
    </row>
    <row r="120" spans="1:23" s="5" customFormat="1" ht="15" customHeight="1" x14ac:dyDescent="0.3">
      <c r="A120" s="90" t="s">
        <v>102</v>
      </c>
      <c r="B120" s="86"/>
      <c r="C120" s="88">
        <v>2</v>
      </c>
      <c r="D120" s="86">
        <v>1</v>
      </c>
      <c r="E120" s="86">
        <v>1</v>
      </c>
      <c r="F120" s="86"/>
      <c r="G120" s="86"/>
      <c r="H120" s="86"/>
      <c r="I120" s="86"/>
      <c r="J120" s="86"/>
      <c r="K120" s="86">
        <v>1</v>
      </c>
      <c r="L120" s="86"/>
      <c r="M120" s="86"/>
      <c r="N120" s="86"/>
      <c r="O120" s="86"/>
      <c r="P120" s="86">
        <v>8</v>
      </c>
      <c r="Q120" s="86">
        <v>2</v>
      </c>
      <c r="R120" s="86"/>
      <c r="S120" s="86">
        <v>4</v>
      </c>
      <c r="T120" s="86"/>
      <c r="U120" s="86"/>
      <c r="V120" s="86"/>
      <c r="W120" s="5">
        <f t="shared" si="7"/>
        <v>19</v>
      </c>
    </row>
    <row r="121" spans="1:23" s="5" customFormat="1" ht="15" customHeight="1" x14ac:dyDescent="0.3">
      <c r="A121" s="90" t="s">
        <v>29</v>
      </c>
      <c r="B121" s="86">
        <v>3</v>
      </c>
      <c r="C121" s="86">
        <v>5</v>
      </c>
      <c r="D121" s="86">
        <v>2</v>
      </c>
      <c r="E121" s="88">
        <v>17</v>
      </c>
      <c r="F121" s="86">
        <v>2</v>
      </c>
      <c r="G121" s="86"/>
      <c r="H121" s="86">
        <v>1</v>
      </c>
      <c r="I121" s="86"/>
      <c r="J121" s="86"/>
      <c r="K121" s="86">
        <v>3</v>
      </c>
      <c r="L121" s="86"/>
      <c r="M121" s="86"/>
      <c r="N121" s="86"/>
      <c r="O121" s="86"/>
      <c r="P121" s="86">
        <v>3</v>
      </c>
      <c r="Q121" s="86"/>
      <c r="R121" s="86">
        <v>1</v>
      </c>
      <c r="S121" s="86">
        <v>1</v>
      </c>
      <c r="T121" s="86">
        <v>3</v>
      </c>
      <c r="U121" s="86"/>
      <c r="V121" s="86">
        <v>6</v>
      </c>
      <c r="W121" s="5">
        <f t="shared" si="7"/>
        <v>47</v>
      </c>
    </row>
    <row r="122" spans="1:23" s="5" customFormat="1" ht="15" customHeight="1" x14ac:dyDescent="0.3">
      <c r="A122" s="90" t="s">
        <v>112</v>
      </c>
      <c r="B122" s="86"/>
      <c r="C122" s="86">
        <v>3</v>
      </c>
      <c r="D122" s="86">
        <v>1</v>
      </c>
      <c r="E122" s="86">
        <v>2</v>
      </c>
      <c r="F122" s="88">
        <v>2</v>
      </c>
      <c r="G122" s="86"/>
      <c r="H122" s="86"/>
      <c r="I122" s="86"/>
      <c r="J122" s="86"/>
      <c r="K122" s="86">
        <v>2</v>
      </c>
      <c r="L122" s="86">
        <v>1</v>
      </c>
      <c r="M122" s="86"/>
      <c r="N122" s="86">
        <v>2</v>
      </c>
      <c r="O122" s="86"/>
      <c r="P122" s="86">
        <v>2</v>
      </c>
      <c r="Q122" s="86"/>
      <c r="R122" s="86"/>
      <c r="S122" s="86">
        <v>10</v>
      </c>
      <c r="T122" s="86">
        <v>4</v>
      </c>
      <c r="U122" s="86">
        <v>2</v>
      </c>
      <c r="V122" s="86">
        <v>1</v>
      </c>
      <c r="W122" s="5">
        <f t="shared" si="7"/>
        <v>32</v>
      </c>
    </row>
    <row r="123" spans="1:23" x14ac:dyDescent="0.3">
      <c r="A123" s="90" t="s">
        <v>24</v>
      </c>
      <c r="B123" s="86">
        <v>128</v>
      </c>
      <c r="C123" s="86">
        <v>33</v>
      </c>
      <c r="D123" s="86">
        <v>57</v>
      </c>
      <c r="E123" s="86">
        <v>151</v>
      </c>
      <c r="F123" s="86">
        <v>30</v>
      </c>
      <c r="G123" s="86">
        <v>1</v>
      </c>
      <c r="H123" s="86"/>
      <c r="I123" s="86">
        <v>5</v>
      </c>
      <c r="J123" s="86">
        <v>2</v>
      </c>
      <c r="K123" s="86">
        <v>90</v>
      </c>
      <c r="L123" s="86">
        <v>1</v>
      </c>
      <c r="M123" s="86">
        <v>8</v>
      </c>
      <c r="N123" s="88">
        <v>6</v>
      </c>
      <c r="O123" s="86">
        <v>19</v>
      </c>
      <c r="P123" s="86">
        <v>104</v>
      </c>
      <c r="Q123" s="86">
        <v>31</v>
      </c>
      <c r="R123" s="86">
        <v>25</v>
      </c>
      <c r="S123" s="86">
        <v>62</v>
      </c>
      <c r="T123" s="86">
        <v>90</v>
      </c>
      <c r="U123" s="86">
        <v>43</v>
      </c>
      <c r="V123" s="86">
        <v>59</v>
      </c>
      <c r="W123" s="5">
        <f t="shared" si="7"/>
        <v>945</v>
      </c>
    </row>
    <row r="124" spans="1:23" s="5" customFormat="1" ht="15" customHeight="1" x14ac:dyDescent="0.3">
      <c r="A124" s="90" t="s">
        <v>36</v>
      </c>
      <c r="B124" s="86">
        <v>16</v>
      </c>
      <c r="C124" s="86">
        <v>1</v>
      </c>
      <c r="D124" s="86">
        <v>10</v>
      </c>
      <c r="E124" s="86">
        <v>11</v>
      </c>
      <c r="F124" s="86">
        <v>7</v>
      </c>
      <c r="G124" s="86"/>
      <c r="H124" s="86"/>
      <c r="I124" s="86"/>
      <c r="J124" s="86"/>
      <c r="K124" s="88">
        <v>9</v>
      </c>
      <c r="L124" s="86"/>
      <c r="M124" s="86"/>
      <c r="N124" s="86">
        <v>10</v>
      </c>
      <c r="O124" s="86">
        <v>7</v>
      </c>
      <c r="P124" s="86">
        <v>21</v>
      </c>
      <c r="Q124" s="86">
        <v>6</v>
      </c>
      <c r="R124" s="86">
        <v>5</v>
      </c>
      <c r="S124" s="86">
        <v>11</v>
      </c>
      <c r="T124" s="86">
        <v>21</v>
      </c>
      <c r="U124" s="86">
        <v>2</v>
      </c>
      <c r="V124" s="86">
        <v>13</v>
      </c>
      <c r="W124" s="5">
        <f t="shared" si="7"/>
        <v>150</v>
      </c>
    </row>
    <row r="125" spans="1:23" x14ac:dyDescent="0.3">
      <c r="A125" s="90" t="s">
        <v>44</v>
      </c>
      <c r="B125" s="86">
        <v>7</v>
      </c>
      <c r="C125" s="86">
        <v>8</v>
      </c>
      <c r="D125" s="86">
        <v>1</v>
      </c>
      <c r="E125" s="86">
        <v>9</v>
      </c>
      <c r="F125" s="86">
        <v>1</v>
      </c>
      <c r="G125" s="86"/>
      <c r="H125" s="86"/>
      <c r="I125" s="86"/>
      <c r="J125" s="86"/>
      <c r="K125" s="86">
        <v>7</v>
      </c>
      <c r="L125" s="86"/>
      <c r="M125" s="86"/>
      <c r="N125" s="86"/>
      <c r="O125" s="86">
        <v>2</v>
      </c>
      <c r="P125" s="86">
        <v>10</v>
      </c>
      <c r="Q125" s="86">
        <v>6</v>
      </c>
      <c r="R125" s="88">
        <v>3</v>
      </c>
      <c r="S125" s="86">
        <v>15</v>
      </c>
      <c r="T125" s="86">
        <v>9</v>
      </c>
      <c r="U125" s="86">
        <v>7</v>
      </c>
      <c r="V125" s="86">
        <v>16</v>
      </c>
      <c r="W125" s="5">
        <f t="shared" si="7"/>
        <v>101</v>
      </c>
    </row>
    <row r="126" spans="1:23" s="5" customFormat="1" ht="15" customHeight="1" x14ac:dyDescent="0.3">
      <c r="A126" s="90" t="s">
        <v>25</v>
      </c>
      <c r="B126" s="86">
        <v>69</v>
      </c>
      <c r="C126" s="86">
        <v>55</v>
      </c>
      <c r="D126" s="86">
        <v>37</v>
      </c>
      <c r="E126" s="86">
        <v>92</v>
      </c>
      <c r="F126" s="86">
        <v>22</v>
      </c>
      <c r="G126" s="86"/>
      <c r="H126" s="86"/>
      <c r="I126" s="86">
        <v>2</v>
      </c>
      <c r="J126" s="86">
        <v>3</v>
      </c>
      <c r="K126" s="86">
        <v>74</v>
      </c>
      <c r="L126" s="86"/>
      <c r="M126" s="86">
        <v>3</v>
      </c>
      <c r="N126" s="86">
        <v>20</v>
      </c>
      <c r="O126" s="88">
        <v>1</v>
      </c>
      <c r="P126" s="86">
        <v>113</v>
      </c>
      <c r="Q126" s="86">
        <v>23</v>
      </c>
      <c r="R126" s="86">
        <v>16</v>
      </c>
      <c r="S126" s="86">
        <v>66</v>
      </c>
      <c r="T126" s="86">
        <v>73</v>
      </c>
      <c r="U126" s="86">
        <v>42</v>
      </c>
      <c r="V126" s="86">
        <v>89</v>
      </c>
      <c r="W126" s="5">
        <f t="shared" si="7"/>
        <v>800</v>
      </c>
    </row>
    <row r="127" spans="1:23" s="5" customFormat="1" ht="15" customHeight="1" x14ac:dyDescent="0.3">
      <c r="A127" s="90" t="s">
        <v>41</v>
      </c>
      <c r="B127" s="86">
        <v>3</v>
      </c>
      <c r="C127" s="86">
        <v>8</v>
      </c>
      <c r="D127" s="86">
        <v>4</v>
      </c>
      <c r="E127" s="86">
        <v>4</v>
      </c>
      <c r="F127" s="86"/>
      <c r="G127" s="86"/>
      <c r="H127" s="86"/>
      <c r="I127" s="86"/>
      <c r="J127" s="86"/>
      <c r="K127" s="86">
        <v>14</v>
      </c>
      <c r="L127" s="86"/>
      <c r="M127" s="86"/>
      <c r="N127" s="86">
        <v>5</v>
      </c>
      <c r="O127" s="86">
        <v>5</v>
      </c>
      <c r="P127" s="88">
        <v>5</v>
      </c>
      <c r="Q127" s="86">
        <v>9</v>
      </c>
      <c r="R127" s="86"/>
      <c r="S127" s="86">
        <v>37</v>
      </c>
      <c r="T127" s="86">
        <v>3</v>
      </c>
      <c r="U127" s="86">
        <v>3</v>
      </c>
      <c r="V127" s="86">
        <v>17</v>
      </c>
      <c r="W127" s="5">
        <f t="shared" si="7"/>
        <v>117</v>
      </c>
    </row>
    <row r="128" spans="1:23" s="5" customFormat="1" ht="15" customHeight="1" x14ac:dyDescent="0.3">
      <c r="A128" s="90" t="s">
        <v>38</v>
      </c>
      <c r="B128" s="86">
        <v>9</v>
      </c>
      <c r="C128" s="86">
        <v>11</v>
      </c>
      <c r="D128" s="86">
        <v>6</v>
      </c>
      <c r="E128" s="86">
        <v>11</v>
      </c>
      <c r="F128" s="86">
        <v>1</v>
      </c>
      <c r="G128" s="86"/>
      <c r="H128" s="86"/>
      <c r="I128" s="86"/>
      <c r="J128" s="86"/>
      <c r="K128" s="86">
        <v>13</v>
      </c>
      <c r="L128" s="86"/>
      <c r="M128" s="86"/>
      <c r="N128" s="86">
        <v>2</v>
      </c>
      <c r="O128" s="86"/>
      <c r="P128" s="86">
        <v>28</v>
      </c>
      <c r="Q128" s="88">
        <v>1</v>
      </c>
      <c r="R128" s="86">
        <v>6</v>
      </c>
      <c r="S128" s="86">
        <v>19</v>
      </c>
      <c r="T128" s="86">
        <v>12</v>
      </c>
      <c r="U128" s="86">
        <v>6</v>
      </c>
      <c r="V128" s="86">
        <v>16</v>
      </c>
      <c r="W128" s="5">
        <f t="shared" si="7"/>
        <v>141</v>
      </c>
    </row>
    <row r="129" spans="1:23" s="5" customFormat="1" ht="15" customHeight="1" x14ac:dyDescent="0.3">
      <c r="A129" s="90" t="s">
        <v>27</v>
      </c>
      <c r="B129" s="86">
        <v>11</v>
      </c>
      <c r="C129" s="86">
        <v>11</v>
      </c>
      <c r="D129" s="86">
        <v>15</v>
      </c>
      <c r="E129" s="86">
        <v>16</v>
      </c>
      <c r="F129" s="86">
        <v>1</v>
      </c>
      <c r="G129" s="86"/>
      <c r="H129" s="86"/>
      <c r="I129" s="86"/>
      <c r="J129" s="86"/>
      <c r="K129" s="86">
        <v>28</v>
      </c>
      <c r="L129" s="86"/>
      <c r="M129" s="86"/>
      <c r="N129" s="86">
        <v>7</v>
      </c>
      <c r="O129" s="86">
        <v>6</v>
      </c>
      <c r="P129" s="86">
        <v>55</v>
      </c>
      <c r="Q129" s="86">
        <v>11</v>
      </c>
      <c r="R129" s="86">
        <v>3</v>
      </c>
      <c r="S129" s="88">
        <v>109</v>
      </c>
      <c r="T129" s="86">
        <v>9</v>
      </c>
      <c r="U129" s="86">
        <v>4</v>
      </c>
      <c r="V129" s="86">
        <v>18</v>
      </c>
      <c r="W129" s="5">
        <f t="shared" si="7"/>
        <v>304</v>
      </c>
    </row>
    <row r="130" spans="1:23" s="5" customFormat="1" ht="15" customHeight="1" x14ac:dyDescent="0.3">
      <c r="A130" s="90" t="s">
        <v>32</v>
      </c>
      <c r="B130" s="86"/>
      <c r="C130" s="86">
        <v>7</v>
      </c>
      <c r="D130" s="86">
        <v>1</v>
      </c>
      <c r="E130" s="86">
        <v>5</v>
      </c>
      <c r="F130" s="86"/>
      <c r="G130" s="86"/>
      <c r="H130" s="86"/>
      <c r="I130" s="86"/>
      <c r="J130" s="86"/>
      <c r="K130" s="86">
        <v>8</v>
      </c>
      <c r="L130" s="86"/>
      <c r="M130" s="86"/>
      <c r="N130" s="86"/>
      <c r="O130" s="86"/>
      <c r="P130" s="86">
        <v>13</v>
      </c>
      <c r="Q130" s="86">
        <v>4</v>
      </c>
      <c r="R130" s="86">
        <v>1</v>
      </c>
      <c r="S130" s="86">
        <v>3</v>
      </c>
      <c r="T130" s="86">
        <v>4</v>
      </c>
      <c r="U130" s="86">
        <v>2</v>
      </c>
      <c r="V130" s="88"/>
      <c r="W130" s="5">
        <f t="shared" si="7"/>
        <v>48</v>
      </c>
    </row>
    <row r="131" spans="1:23" s="5" customFormat="1" ht="15" customHeight="1" x14ac:dyDescent="0.3">
      <c r="A131" s="90" t="s">
        <v>30</v>
      </c>
      <c r="B131" s="86"/>
      <c r="C131" s="86">
        <v>1</v>
      </c>
      <c r="D131" s="86">
        <v>1</v>
      </c>
      <c r="E131" s="86"/>
      <c r="F131" s="86"/>
      <c r="G131" s="86"/>
      <c r="H131" s="86"/>
      <c r="I131" s="86"/>
      <c r="J131" s="86"/>
      <c r="K131" s="86">
        <v>1</v>
      </c>
      <c r="L131" s="86"/>
      <c r="M131" s="86"/>
      <c r="N131" s="86">
        <v>3</v>
      </c>
      <c r="O131" s="86"/>
      <c r="P131" s="86">
        <v>4</v>
      </c>
      <c r="Q131" s="86"/>
      <c r="R131" s="86"/>
      <c r="S131" s="86"/>
      <c r="T131" s="86"/>
      <c r="U131" s="88">
        <v>8</v>
      </c>
      <c r="V131" s="86">
        <v>1</v>
      </c>
      <c r="W131" s="5">
        <f t="shared" si="7"/>
        <v>19</v>
      </c>
    </row>
    <row r="132" spans="1:23" s="5" customFormat="1" ht="15" customHeight="1" x14ac:dyDescent="0.3">
      <c r="A132" s="90" t="s">
        <v>34</v>
      </c>
      <c r="B132" s="86">
        <v>19</v>
      </c>
      <c r="C132" s="86">
        <v>20</v>
      </c>
      <c r="D132" s="86">
        <v>12</v>
      </c>
      <c r="E132" s="86">
        <v>29</v>
      </c>
      <c r="F132" s="86">
        <v>3</v>
      </c>
      <c r="G132" s="86">
        <v>1</v>
      </c>
      <c r="H132" s="86"/>
      <c r="I132" s="86">
        <v>1</v>
      </c>
      <c r="J132" s="86"/>
      <c r="K132" s="86">
        <v>40</v>
      </c>
      <c r="L132" s="86"/>
      <c r="M132" s="86">
        <v>1</v>
      </c>
      <c r="N132" s="86">
        <v>3</v>
      </c>
      <c r="O132" s="86">
        <v>6</v>
      </c>
      <c r="P132" s="86">
        <v>35</v>
      </c>
      <c r="Q132" s="86">
        <v>31</v>
      </c>
      <c r="R132" s="86">
        <v>8</v>
      </c>
      <c r="S132" s="86">
        <v>11</v>
      </c>
      <c r="T132" s="88">
        <v>2</v>
      </c>
      <c r="U132" s="86">
        <v>14</v>
      </c>
      <c r="V132" s="86">
        <v>20</v>
      </c>
      <c r="W132" s="5">
        <f t="shared" si="7"/>
        <v>256</v>
      </c>
    </row>
    <row r="133" spans="1:23" s="5" customFormat="1" ht="15" customHeight="1" x14ac:dyDescent="0.3">
      <c r="A133" s="75" t="s">
        <v>50</v>
      </c>
      <c r="B133" s="75">
        <f t="shared" ref="B133:W133" si="8">SUM(B113:B132)</f>
        <v>293</v>
      </c>
      <c r="C133" s="75">
        <f t="shared" si="8"/>
        <v>179</v>
      </c>
      <c r="D133" s="75">
        <f t="shared" si="8"/>
        <v>171</v>
      </c>
      <c r="E133" s="75">
        <f t="shared" si="8"/>
        <v>372</v>
      </c>
      <c r="F133" s="75">
        <f t="shared" si="8"/>
        <v>70</v>
      </c>
      <c r="G133" s="75">
        <f t="shared" si="8"/>
        <v>2</v>
      </c>
      <c r="H133" s="75">
        <f t="shared" si="8"/>
        <v>1</v>
      </c>
      <c r="I133" s="75">
        <f t="shared" si="8"/>
        <v>8</v>
      </c>
      <c r="J133" s="75">
        <f t="shared" si="8"/>
        <v>5</v>
      </c>
      <c r="K133" s="75">
        <f t="shared" si="8"/>
        <v>341</v>
      </c>
      <c r="L133" s="75">
        <f t="shared" si="8"/>
        <v>2</v>
      </c>
      <c r="M133" s="75">
        <f t="shared" si="8"/>
        <v>14</v>
      </c>
      <c r="N133" s="75">
        <f t="shared" si="8"/>
        <v>64</v>
      </c>
      <c r="O133" s="75">
        <f t="shared" si="8"/>
        <v>57</v>
      </c>
      <c r="P133" s="75">
        <f t="shared" si="8"/>
        <v>451</v>
      </c>
      <c r="Q133" s="75">
        <f t="shared" si="8"/>
        <v>144</v>
      </c>
      <c r="R133" s="75">
        <f t="shared" si="8"/>
        <v>72</v>
      </c>
      <c r="S133" s="75">
        <f t="shared" si="8"/>
        <v>376</v>
      </c>
      <c r="T133" s="75">
        <f t="shared" si="8"/>
        <v>245</v>
      </c>
      <c r="U133" s="75">
        <f t="shared" si="8"/>
        <v>148</v>
      </c>
      <c r="V133" s="75">
        <f t="shared" si="8"/>
        <v>275</v>
      </c>
      <c r="W133" s="75">
        <f t="shared" si="8"/>
        <v>3290</v>
      </c>
    </row>
    <row r="134" spans="1:23" s="5" customFormat="1" ht="15" customHeight="1" x14ac:dyDescent="0.3"/>
    <row r="135" spans="1:23" s="5" customFormat="1" ht="15" customHeight="1" x14ac:dyDescent="0.3"/>
    <row r="136" spans="1:23" s="5" customFormat="1" ht="15" customHeight="1" x14ac:dyDescent="0.3"/>
    <row r="137" spans="1:23" s="5" customFormat="1" ht="15.95" customHeight="1" x14ac:dyDescent="0.3">
      <c r="A137" s="99" t="s">
        <v>128</v>
      </c>
      <c r="B137" s="99" t="s">
        <v>129</v>
      </c>
      <c r="C137" s="100"/>
    </row>
    <row r="138" spans="1:23" s="5" customFormat="1" ht="15.95" customHeight="1" x14ac:dyDescent="0.3">
      <c r="A138" s="99" t="s">
        <v>134</v>
      </c>
      <c r="B138" s="99" t="s">
        <v>135</v>
      </c>
    </row>
    <row r="139" spans="1:23" s="5" customFormat="1" ht="15.95" customHeight="1" x14ac:dyDescent="0.3">
      <c r="A139" s="99" t="s">
        <v>136</v>
      </c>
      <c r="B139" s="99" t="s">
        <v>137</v>
      </c>
      <c r="C139" s="100"/>
    </row>
    <row r="140" spans="1:23" s="5" customFormat="1" ht="15.95" customHeight="1" x14ac:dyDescent="0.3">
      <c r="A140" s="99" t="s">
        <v>130</v>
      </c>
      <c r="B140" s="99" t="s">
        <v>131</v>
      </c>
      <c r="C140" s="100"/>
    </row>
    <row r="141" spans="1:23" s="5" customFormat="1" ht="15.95" customHeight="1" x14ac:dyDescent="0.3">
      <c r="A141" s="99" t="s">
        <v>138</v>
      </c>
      <c r="B141" s="99" t="s">
        <v>139</v>
      </c>
    </row>
    <row r="142" spans="1:23" s="5" customFormat="1" ht="15.95" customHeight="1" x14ac:dyDescent="0.3">
      <c r="A142" s="99" t="s">
        <v>140</v>
      </c>
      <c r="B142" s="99" t="s">
        <v>141</v>
      </c>
    </row>
    <row r="143" spans="1:23" s="5" customFormat="1" ht="15.95" customHeight="1" x14ac:dyDescent="0.3">
      <c r="A143" s="99" t="s">
        <v>142</v>
      </c>
      <c r="B143" s="99" t="s">
        <v>143</v>
      </c>
    </row>
    <row r="144" spans="1:23" s="5" customFormat="1" ht="15.95" customHeight="1" x14ac:dyDescent="0.3">
      <c r="A144" s="99" t="s">
        <v>181</v>
      </c>
      <c r="B144" s="99" t="s">
        <v>144</v>
      </c>
    </row>
    <row r="145" spans="1:3" s="5" customFormat="1" ht="15.95" customHeight="1" x14ac:dyDescent="0.3">
      <c r="A145" s="99" t="s">
        <v>145</v>
      </c>
      <c r="B145" s="99" t="s">
        <v>146</v>
      </c>
    </row>
    <row r="146" spans="1:3" s="5" customFormat="1" ht="15.95" customHeight="1" x14ac:dyDescent="0.3">
      <c r="A146" s="99" t="s">
        <v>148</v>
      </c>
      <c r="B146" s="99" t="s">
        <v>147</v>
      </c>
    </row>
    <row r="147" spans="1:3" s="5" customFormat="1" ht="15.95" customHeight="1" x14ac:dyDescent="0.3">
      <c r="A147" s="99" t="s">
        <v>149</v>
      </c>
      <c r="B147" s="99" t="s">
        <v>150</v>
      </c>
    </row>
    <row r="148" spans="1:3" s="5" customFormat="1" ht="15.95" customHeight="1" x14ac:dyDescent="0.3">
      <c r="A148" s="99" t="s">
        <v>179</v>
      </c>
      <c r="B148" s="99" t="s">
        <v>151</v>
      </c>
    </row>
    <row r="149" spans="1:3" s="5" customFormat="1" ht="15.95" customHeight="1" x14ac:dyDescent="0.3">
      <c r="A149" s="99" t="s">
        <v>106</v>
      </c>
      <c r="B149" s="99" t="s">
        <v>107</v>
      </c>
    </row>
    <row r="150" spans="1:3" s="5" customFormat="1" ht="15.95" customHeight="1" x14ac:dyDescent="0.3">
      <c r="A150" s="99" t="s">
        <v>152</v>
      </c>
      <c r="B150" s="99" t="s">
        <v>153</v>
      </c>
      <c r="C150" s="100"/>
    </row>
    <row r="151" spans="1:3" s="5" customFormat="1" ht="15.95" customHeight="1" x14ac:dyDescent="0.3">
      <c r="A151" s="99" t="s">
        <v>154</v>
      </c>
      <c r="B151" s="99" t="s">
        <v>155</v>
      </c>
    </row>
    <row r="152" spans="1:3" s="5" customFormat="1" ht="15.95" customHeight="1" x14ac:dyDescent="0.3">
      <c r="A152" s="99" t="s">
        <v>132</v>
      </c>
      <c r="B152" s="99" t="s">
        <v>133</v>
      </c>
    </row>
    <row r="153" spans="1:3" s="5" customFormat="1" ht="15.95" customHeight="1" x14ac:dyDescent="0.3">
      <c r="A153" s="99" t="s">
        <v>156</v>
      </c>
      <c r="B153" s="99" t="s">
        <v>157</v>
      </c>
    </row>
    <row r="154" spans="1:3" s="5" customFormat="1" ht="15.95" customHeight="1" x14ac:dyDescent="0.3">
      <c r="A154" s="99" t="s">
        <v>123</v>
      </c>
      <c r="B154" s="99" t="s">
        <v>122</v>
      </c>
    </row>
    <row r="155" spans="1:3" s="5" customFormat="1" ht="15.95" customHeight="1" x14ac:dyDescent="0.3">
      <c r="A155" s="99" t="s">
        <v>159</v>
      </c>
      <c r="B155" s="99" t="s">
        <v>160</v>
      </c>
    </row>
    <row r="156" spans="1:3" s="5" customFormat="1" ht="15.95" customHeight="1" x14ac:dyDescent="0.3">
      <c r="A156" s="99" t="s">
        <v>31</v>
      </c>
      <c r="B156" s="99" t="s">
        <v>108</v>
      </c>
    </row>
    <row r="157" spans="1:3" ht="15.95" customHeight="1" x14ac:dyDescent="0.3">
      <c r="A157" s="99" t="s">
        <v>26</v>
      </c>
      <c r="B157" s="99" t="s">
        <v>109</v>
      </c>
      <c r="C157" s="5"/>
    </row>
    <row r="158" spans="1:3" ht="15.95" customHeight="1" x14ac:dyDescent="0.3">
      <c r="A158" s="99" t="s">
        <v>101</v>
      </c>
      <c r="B158" s="99" t="s">
        <v>110</v>
      </c>
      <c r="C158" s="5"/>
    </row>
    <row r="159" spans="1:3" ht="15.95" customHeight="1" x14ac:dyDescent="0.3">
      <c r="A159" s="99" t="s">
        <v>29</v>
      </c>
      <c r="B159" s="99" t="s">
        <v>111</v>
      </c>
      <c r="C159" s="5"/>
    </row>
    <row r="160" spans="1:3" ht="15.95" customHeight="1" x14ac:dyDescent="0.3">
      <c r="A160" s="99" t="s">
        <v>112</v>
      </c>
      <c r="B160" s="99" t="s">
        <v>113</v>
      </c>
      <c r="C160" s="5"/>
    </row>
    <row r="161" spans="1:2" ht="15.95" customHeight="1" x14ac:dyDescent="0.3">
      <c r="A161" s="99" t="s">
        <v>24</v>
      </c>
      <c r="B161" s="99" t="s">
        <v>114</v>
      </c>
    </row>
    <row r="162" spans="1:2" ht="15.95" customHeight="1" x14ac:dyDescent="0.3">
      <c r="A162" s="99" t="s">
        <v>36</v>
      </c>
      <c r="B162" s="99" t="s">
        <v>53</v>
      </c>
    </row>
    <row r="163" spans="1:2" ht="15.95" customHeight="1" x14ac:dyDescent="0.3">
      <c r="A163" s="99" t="s">
        <v>44</v>
      </c>
      <c r="B163" s="99" t="s">
        <v>115</v>
      </c>
    </row>
    <row r="164" spans="1:2" ht="15.95" customHeight="1" x14ac:dyDescent="0.3">
      <c r="A164" s="99" t="s">
        <v>25</v>
      </c>
      <c r="B164" s="99" t="s">
        <v>116</v>
      </c>
    </row>
    <row r="165" spans="1:2" ht="15.95" customHeight="1" x14ac:dyDescent="0.3">
      <c r="A165" s="99" t="s">
        <v>41</v>
      </c>
      <c r="B165" s="99" t="s">
        <v>117</v>
      </c>
    </row>
    <row r="166" spans="1:2" ht="15.95" customHeight="1" x14ac:dyDescent="0.3">
      <c r="A166" s="99" t="s">
        <v>38</v>
      </c>
      <c r="B166" s="99" t="s">
        <v>118</v>
      </c>
    </row>
    <row r="167" spans="1:2" ht="15.95" customHeight="1" x14ac:dyDescent="0.3">
      <c r="A167" s="99" t="s">
        <v>27</v>
      </c>
      <c r="B167" s="99" t="s">
        <v>119</v>
      </c>
    </row>
    <row r="168" spans="1:2" ht="15.95" customHeight="1" x14ac:dyDescent="0.3">
      <c r="A168" s="99" t="s">
        <v>32</v>
      </c>
      <c r="B168" s="99" t="s">
        <v>61</v>
      </c>
    </row>
    <row r="169" spans="1:2" ht="15.95" customHeight="1" x14ac:dyDescent="0.3">
      <c r="A169" s="99" t="s">
        <v>30</v>
      </c>
      <c r="B169" s="99" t="s">
        <v>120</v>
      </c>
    </row>
    <row r="170" spans="1:2" ht="15.95" customHeight="1" x14ac:dyDescent="0.3">
      <c r="A170" s="99" t="s">
        <v>34</v>
      </c>
      <c r="B170" s="99" t="s">
        <v>121</v>
      </c>
    </row>
    <row r="171" spans="1:2" ht="15.95" customHeight="1" x14ac:dyDescent="0.3">
      <c r="A171" s="99" t="s">
        <v>158</v>
      </c>
      <c r="B171" s="99" t="s">
        <v>122</v>
      </c>
    </row>
    <row r="172" spans="1:2" ht="15.95" customHeight="1" x14ac:dyDescent="0.3">
      <c r="A172" s="99"/>
      <c r="B172" s="99"/>
    </row>
    <row r="173" spans="1:2" ht="15.95" customHeight="1" x14ac:dyDescent="0.3">
      <c r="A173" s="99"/>
      <c r="B173" s="99"/>
    </row>
    <row r="174" spans="1:2" ht="15.95" customHeight="1" x14ac:dyDescent="0.3">
      <c r="A174" s="5" t="s">
        <v>4</v>
      </c>
      <c r="B174" s="5" t="s">
        <v>22</v>
      </c>
    </row>
    <row r="175" spans="1:2" ht="15.95" customHeight="1" x14ac:dyDescent="0.3">
      <c r="A175" s="5" t="s">
        <v>5</v>
      </c>
      <c r="B175" s="5" t="s">
        <v>23</v>
      </c>
    </row>
    <row r="176" spans="1:2" ht="15.95" customHeight="1" x14ac:dyDescent="0.3">
      <c r="A176" s="5" t="s">
        <v>10</v>
      </c>
      <c r="B176" s="5" t="s">
        <v>28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forro</dc:creator>
  <cp:lastModifiedBy>Bruce Eames</cp:lastModifiedBy>
  <dcterms:created xsi:type="dcterms:W3CDTF">2012-04-03T20:53:06Z</dcterms:created>
  <dcterms:modified xsi:type="dcterms:W3CDTF">2018-01-16T00:29:41Z</dcterms:modified>
</cp:coreProperties>
</file>